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15" windowWidth="28680" windowHeight="5265" activeTab="3"/>
  </bookViews>
  <sheets>
    <sheet name="DBP2013 - 01 Macro" sheetId="1" r:id="rId1"/>
    <sheet name="DBP2013 - 02 Budg. Targets" sheetId="2" r:id="rId2"/>
    <sheet name="DBP2013 - 03 no policy change" sheetId="3" r:id="rId3"/>
    <sheet name="DBP2013 - 04 - exp-rev targets" sheetId="4" r:id="rId4"/>
    <sheet name="DBP2013 - 05-discret. measures" sheetId="5" r:id="rId5"/>
    <sheet name="DBP2013 - 06" sheetId="6" r:id="rId6"/>
    <sheet name="DBP2013 - 07 Divergence - SP" sheetId="7" r:id="rId7"/>
    <sheet name="DBP2013 - 08 aspects methodo"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X">#REF!</definedName>
    <definedName name="_DAT2">#REF!</definedName>
    <definedName name="_ftn1" localSheetId="2">'DBP2013 - 03 no policy change'!$A$28</definedName>
    <definedName name="_ftnref1" localSheetId="2">'DBP2013 - 03 no policy change'!$A$1</definedName>
    <definedName name="_IRB2">'[1]Statistiques'!#REF!</definedName>
    <definedName name="_Order1" hidden="1">255</definedName>
    <definedName name="_Order2" hidden="1">255</definedName>
    <definedName name="_tab1">#REF!</definedName>
    <definedName name="_Tab10">#REF!</definedName>
    <definedName name="_Tab11">#REF!</definedName>
    <definedName name="_Tab12">#REF!</definedName>
    <definedName name="_Tab13">#REF!</definedName>
    <definedName name="_Tab14">#REF!</definedName>
    <definedName name="_Tab15">#REF!</definedName>
    <definedName name="_Tab2">#REF!</definedName>
    <definedName name="_Tab3">#REF!</definedName>
    <definedName name="_Tab4">#REF!</definedName>
    <definedName name="_Tab5">#REF!</definedName>
    <definedName name="_Tab6">#REF!</definedName>
    <definedName name="_Tab7">#REF!</definedName>
    <definedName name="_Tab8">#REF!</definedName>
    <definedName name="_Tab9">#REF!</definedName>
    <definedName name="a">#REF!</definedName>
    <definedName name="act">'[2]B.2.1. gr Industrie'!$A$4:$N$28</definedName>
    <definedName name="ACTIFS_OPC">#REF!</definedName>
    <definedName name="All_nace">#REF!</definedName>
    <definedName name="All_nace_vol">#REF!</definedName>
    <definedName name="AN">#REF!</definedName>
    <definedName name="anal_comm_gros">#REF!</definedName>
    <definedName name="aut">'[3]tab18_ autorisations'!$A$4:$H$51</definedName>
    <definedName name="autres">'[4]t3'!$A$3:$G$12</definedName>
    <definedName name="autreservices">'[2]B.4.1. gr 26 autres serv'!$A$53:$M$78</definedName>
    <definedName name="AUXILIAIRES">#REF!</definedName>
    <definedName name="balancepai">'[2]B.4.1. gr_23 Biens'!$A$53:$N$77</definedName>
    <definedName name="balancepaiements">'[2]B.4.1 gr 22 solde bal cour'!$A$62:$N$87</definedName>
    <definedName name="balpai">'[2]B.4.1. gr_25 servfin'!$A$42:$J$66</definedName>
    <definedName name="BLPH10" hidden="1">#REF!</definedName>
    <definedName name="BLPH11" hidden="1">#REF!</definedName>
    <definedName name="BLPH12" hidden="1">#REF!</definedName>
    <definedName name="BLPH13" hidden="1">#REF!</definedName>
    <definedName name="BLPH14" hidden="1">#REF!</definedName>
    <definedName name="BLPH15" hidden="1">#REF!</definedName>
    <definedName name="BLPH16" hidden="1">#REF!</definedName>
    <definedName name="BLPH17" hidden="1">#REF!</definedName>
    <definedName name="BLPH18" hidden="1">#REF!</definedName>
    <definedName name="BLPH19" hidden="1">#REF!</definedName>
    <definedName name="BLPH20" hidden="1">#REF!</definedName>
    <definedName name="BLPH21" hidden="1">#REF!</definedName>
    <definedName name="BLPH22" hidden="1">#REF!</definedName>
    <definedName name="BLPH23" hidden="1">#REF!</definedName>
    <definedName name="BLPH24" hidden="1">#REF!</definedName>
    <definedName name="BLPH25" hidden="1">#REF!</definedName>
    <definedName name="BLPH26" hidden="1">#REF!</definedName>
    <definedName name="BLPH27" hidden="1">#REF!</definedName>
    <definedName name="BLPH28" hidden="1">#REF!</definedName>
    <definedName name="BLPH29" hidden="1">#REF!</definedName>
    <definedName name="BLPH30" hidden="1">#REF!</definedName>
    <definedName name="BLPH31" hidden="1">#REF!</definedName>
    <definedName name="BLPH32" hidden="1">#REF!</definedName>
    <definedName name="BLPH33" hidden="1">#REF!</definedName>
    <definedName name="BLPH34" hidden="1">#REF!</definedName>
    <definedName name="BLPH35" hidden="1">#REF!</definedName>
    <definedName name="BLPH36" hidden="1">#REF!</definedName>
    <definedName name="BLPH37" hidden="1">#REF!</definedName>
    <definedName name="BLPH38" hidden="1">#REF!</definedName>
    <definedName name="BLPH39" hidden="1">#REF!</definedName>
    <definedName name="BLPH4" hidden="1">#REF!</definedName>
    <definedName name="BLPH40" hidden="1">#REF!</definedName>
    <definedName name="BLPH41" hidden="1">#REF!</definedName>
    <definedName name="BLPH42" hidden="1">#REF!</definedName>
    <definedName name="BLPH43" hidden="1">#REF!</definedName>
    <definedName name="BLPH44" hidden="1">#REF!</definedName>
    <definedName name="BLPH45" hidden="1">#REF!</definedName>
    <definedName name="BLPH46" hidden="1">#REF!</definedName>
    <definedName name="BLPH47" hidden="1">#REF!</definedName>
    <definedName name="BLPH48" hidden="1">#REF!</definedName>
    <definedName name="BLPH49" hidden="1">#REF!</definedName>
    <definedName name="BLPH5" hidden="1">#REF!</definedName>
    <definedName name="BLPH50" hidden="1">#REF!</definedName>
    <definedName name="BLPH51" hidden="1">#REF!</definedName>
    <definedName name="BLPH52" hidden="1">#REF!</definedName>
    <definedName name="BLPH53" hidden="1">#REF!</definedName>
    <definedName name="BLPH54" hidden="1">#REF!</definedName>
    <definedName name="BLPH6" hidden="1">#REF!</definedName>
    <definedName name="BLPH7" hidden="1">#REF!</definedName>
    <definedName name="BLPH8" hidden="1">#REF!</definedName>
    <definedName name="BLPH9" hidden="1">#REF!</definedName>
    <definedName name="bnq">'[4]t4'!$A$3:$G$10</definedName>
    <definedName name="BOP">'[5]bal_des paiements'!$A$3:$E$17</definedName>
    <definedName name="Boucle">'[6]Sh1'!$A$1:$H$37</definedName>
    <definedName name="BOURSE_COTE">#REF!</definedName>
    <definedName name="BOURSE_NEW">#REF!</definedName>
    <definedName name="br">#REF!</definedName>
    <definedName name="branch">'[5]T1-act_br'!$A$3:$I$28</definedName>
    <definedName name="branches">'[7]B.1.2 Résumé-branches (new)'!$A$3:$T$30</definedName>
    <definedName name="brent">'[2]B.3.1 Brent '!$A$5:$G$29</definedName>
    <definedName name="catas">#REF!</definedName>
    <definedName name="central">#REF!</definedName>
    <definedName name="CEPS">#REF!</definedName>
    <definedName name="Champ">#REF!</definedName>
    <definedName name="CHANGE">#REF!</definedName>
    <definedName name="Chart_7">'[8]Gr8'!$A$110:$N$135</definedName>
    <definedName name="CHART_8">'[8]Gr9(OLD)'!$A$2:$N$30</definedName>
    <definedName name="chidacomm">#REF!</definedName>
    <definedName name="chidahoreca">'[7]B.2.4 Horeca'!$A$2:$W$13</definedName>
    <definedName name="chidantrans">'[7]B.2.5_T&amp;Comm'!$A$2:$W$23</definedName>
    <definedName name="chidavol">'[2]B.2.3 Commerce'!#REF!</definedName>
    <definedName name="CHIFFRES_CLEF">#REF!</definedName>
    <definedName name="CHO_PART">#REF!</definedName>
    <definedName name="CHOMAGE_PARTIEL">'[5]cho_par'!$A$3:$F$40</definedName>
    <definedName name="cle">#REF!</definedName>
    <definedName name="CNPUB">'[1]Statistiques'!#REF!</definedName>
    <definedName name="com">'[2]B.2.3 Commerce'!$A$3:$V$14</definedName>
    <definedName name="cometerieur">'[2]B.4.1 gr 24 Comex'!$A$3:$G$29</definedName>
    <definedName name="COMEXT">'[5]Comex'!$A$3:$N$29</definedName>
    <definedName name="comexterieur">'[2]B.4.1 gr 24 Comex'!$A$3:$G$29</definedName>
    <definedName name="comité_conj_1">#REF!</definedName>
    <definedName name="comité_conj_2">#REF!</definedName>
    <definedName name="Commerce">'[5]Commerce'!$A$3:$H$15</definedName>
    <definedName name="Commerce_valeur">'[9]Data comm val'!$A$1:$CS$82</definedName>
    <definedName name="Concept_Libel">'[10]Workdata'!$B$3:$P$23</definedName>
    <definedName name="Concept_Libel_Emploi">'[11]Workdata'!$B$29:$N$42</definedName>
    <definedName name="cons">'[2]B.2.2 gr enq_conj_ Cons'!$A$54:$N$78</definedName>
    <definedName name="consomfin">#REF!</definedName>
    <definedName name="consompub">#REF!</definedName>
    <definedName name="constrgr">'[12]B.2.2. gr_emploi salarie'!$A$138:$N$162</definedName>
    <definedName name="Control_A">'[13]BASE_A'!$A$11</definedName>
    <definedName name="Control_M">'[13]Base_M'!$A$74</definedName>
    <definedName name="Control_T">#REF!</definedName>
    <definedName name="Controle">#REF!</definedName>
    <definedName name="COTAPP">#REF!</definedName>
    <definedName name="COTECH">#REF!</definedName>
    <definedName name="coutsal">'[2]B.3.2 Salaires-int'!$A$4:$N$29</definedName>
    <definedName name="CR">'[14]BASE'!$F$2:$F$2000</definedName>
    <definedName name="creances">'[12]B.2.7. SdB'!$A$14:$G$23</definedName>
    <definedName name="Credimmo">'[15]graphiques'!$A$81:$A$100</definedName>
    <definedName name="Crédit">#REF!</definedName>
    <definedName name="cssal_emp">'[11]CSSAL'!$A$5:$R$27</definedName>
    <definedName name="cssal_emp_tit">'[11]CSSAL'!$A$4:$R$4</definedName>
    <definedName name="data">#REF!</definedName>
    <definedName name="data_CSide">OFFSET('[16]PivDterrh'!$A$2,0,0,COUNTA('[16]PivDterrh'!$A:$A)-1,COUNTA('[16]PivDterrh'!$1:$1))</definedName>
    <definedName name="data_CSide_etr">OFFSET('[16]PivDetr'!$A$2,0,0,COUNTA('[16]PivDetr'!$A:$A)-1,COUNTA('[16]PivDetr'!$1:$1))</definedName>
    <definedName name="data_CSide_etr_tit">OFFSET('[16]PivDetr'!$A$1,0,0,1,COUNTA('[16]PivDetr'!$1:$1))</definedName>
    <definedName name="data_CSide_lux">OFFSET('[16]PivDlux'!$A$2,0,0,COUNTA('[16]PivDlux'!$A:$A)-1,COUNTA('[16]PivDlux'!$1:$1))</definedName>
    <definedName name="data_CSide_lux_tit">OFFSET('[16]PivDlux'!$A$1,0,0,1,COUNTA('[16]PivDlux'!$1:$1))</definedName>
    <definedName name="data_CSide_nat">OFFSET('[16]PivDnath'!$A$2,0,0,COUNTA('[16]PivDnath'!$A:$A)-1,COUNTA('[16]PivDnath'!$1:$1))</definedName>
    <definedName name="data_CSide_nat_tit">OFFSET('[16]PivDnath'!$A$1,0,0,1,COUNTA('[16]PivDnath'!$1:$1))</definedName>
    <definedName name="data_CSide_tit">OFFSET('[16]PivDterrh'!$A$1,0,0,1,COUNTA('[16]PivDterrh'!$1:$1))</definedName>
    <definedName name="data_Etat_nCorr">'[17]Etat_nCorr'!#REF!</definedName>
    <definedName name="data_Etat_nCorr_tit">'[17]Etat_nCorr'!#REF!</definedName>
    <definedName name="data_tit">#REF!</definedName>
    <definedName name="DATA2">#REF!</definedName>
    <definedName name="datab">#REF!</definedName>
    <definedName name="date_ind">#REF!</definedName>
    <definedName name="DE">'[14]BASE'!$G$2:$G$2000</definedName>
    <definedName name="Débit">#REF!</definedName>
    <definedName name="DECOMPOS_SAL">'[5]Salaires'!$A$2:$F$16</definedName>
    <definedName name="DEMANDEURS_D_EMPLOIS_INSCRITS_A_L_ADEM">#REF!</definedName>
    <definedName name="dens">'[2]B.5.2_structure chôm'!#REF!</definedName>
    <definedName name="détail_commerce">#REF!</definedName>
    <definedName name="diff">#REF!</definedName>
    <definedName name="Diff_NomLevel">'[11]Diff'!$D$13:$D$64</definedName>
    <definedName name="Diff_SelectedLevel">'[11]Workdata'!$C$60</definedName>
    <definedName name="divisions">'[2]B.3.1 infl-divisions'!$A$5:$H$26</definedName>
    <definedName name="e">#REF!</definedName>
    <definedName name="ee" hidden="1">{"'Balance'!$G$196:$T$229"}</definedName>
    <definedName name="eee" hidden="1">{"'Balance'!$G$196:$T$229"}</definedName>
    <definedName name="emp">'[4]t6-emploi pop, chom'!$A$3:$G$26</definedName>
    <definedName name="EMPLOI_BRANCHES">#REF!</definedName>
    <definedName name="Emploi_champ">#REF!</definedName>
    <definedName name="EMPLOI_DETAIL">#REF!</definedName>
    <definedName name="emploi_s">#REF!</definedName>
    <definedName name="emploicree">#REF!</definedName>
    <definedName name="emplpopchom">'[4]t6-emploi pop, chom'!$A$3:$G$27</definedName>
    <definedName name="enqconjconstruc">'[18]B.1.2 Résumé-branches (new)'!$A$3:$T$28</definedName>
    <definedName name="Etendue_Region">#REF!</definedName>
    <definedName name="Etendue_Surface">#REF!</definedName>
    <definedName name="Etude_emp1">#REF!</definedName>
    <definedName name="EuroR">#REF!</definedName>
    <definedName name="evolchom">'[2]B.5.2_Cho-pa'!$A$2:$R$43</definedName>
    <definedName name="evolempl">'[2]B.5.1 Emploi créé '!$A$3:$L$29</definedName>
    <definedName name="evolmacro">'[2]A.1._Tab Evol. macro OECD'!$A$4:$AG$32</definedName>
    <definedName name="Evolution_des_transactions">#REF!</definedName>
    <definedName name="EVOLUTION_SECT_BQ">#REF!</definedName>
    <definedName name="evolutionchom">#REF!</definedName>
    <definedName name="exo">'[4]t3'!$A$3:$G$11</definedName>
    <definedName name="ExportListBox">'[11]Workdata'!$A$64:$A$84</definedName>
    <definedName name="ExportToExcelFile">[19]!ExportToExcelFile</definedName>
    <definedName name="fbcf">#REF!</definedName>
    <definedName name="fdfdjkfg" hidden="1">{"'Balance'!$G$196:$T$229"}</definedName>
    <definedName name="FMI">'[14]BASE'!$D$2:$D$2000</definedName>
    <definedName name="fron">'[2]B.5.2_chomfront'!$A$3:$S$16</definedName>
    <definedName name="GI_Format">'[11]GraphData'!$L$87:$R$97</definedName>
    <definedName name="GL_Format">'[11]GraphData'!$L$125:$R$141</definedName>
    <definedName name="graphconstr">#REF!</definedName>
    <definedName name="graphconstruction">#REF!</definedName>
    <definedName name="graphinfl">#REF!</definedName>
    <definedName name="graphinflation">#REF!</definedName>
    <definedName name="grapindustrie">#REF!</definedName>
    <definedName name="gremploi">'[2]B.5.1_ gr_emploi et chomage'!$A$3:$N$27</definedName>
    <definedName name="grmes">'[2]B.2.5.CAT-mesures '!$N$66:$AA$100</definedName>
    <definedName name="grsal">'[2]B.3.2._gr SAL'!$G$3:$S$26</definedName>
    <definedName name="grsensl">'[2]B.5.2_gr_ chom sens large '!$A$3:$N$29</definedName>
    <definedName name="grstruct">'[2]B.5.2_structure chôm'!$A$29:$Q$56</definedName>
    <definedName name="gt_format">'[11]GraphData'!$L$42:$R$63</definedName>
    <definedName name="hor">'[2]B.2.4 Horeca'!$A$26:$W$38</definedName>
    <definedName name="HTML_CodePage" hidden="1">1252</definedName>
    <definedName name="HTML_Control" hidden="1">{"'Balance'!$G$196:$T$229"}</definedName>
    <definedName name="HTML_Description" hidden="1">""</definedName>
    <definedName name="HTML_Email" hidden="1">""</definedName>
    <definedName name="HTML_Header" hidden="1">"Balance"</definedName>
    <definedName name="HTML_LastUpdate" hidden="1">"22.12.00"</definedName>
    <definedName name="HTML_LineAfter" hidden="1">FALSE</definedName>
    <definedName name="HTML_LineBefore" hidden="1">FALSE</definedName>
    <definedName name="HTML_Name" hidden="1">"KRIPPES René"</definedName>
    <definedName name="HTML_OBDlg2" hidden="1">TRUE</definedName>
    <definedName name="HTML_OBDlg4" hidden="1">TRUE</definedName>
    <definedName name="HTML_OS" hidden="1">0</definedName>
    <definedName name="HTML_PathFile" hidden="1">"G:\DATA\Internet\html_fr\statistiques\statistiques_par_domaine\commerce_exterieur_du_luxembourg\test.htm"</definedName>
    <definedName name="HTML_Title" hidden="1">"indicateur rapide mensuel"</definedName>
    <definedName name="hyp">#REF!</definedName>
    <definedName name="Immo">#REF!</definedName>
    <definedName name="imp">#REF!</definedName>
    <definedName name="ImportSPSS">'[13]Input'!$A$830:$J$830</definedName>
    <definedName name="IMPOTS">#REF!</definedName>
    <definedName name="ind">'[2]B.2.1. gr enq_conj_Ind'!$A$156:$K$183</definedName>
    <definedName name="IND_COMM">'[5]Industrie-commandes'!$A$3:$G$27</definedName>
    <definedName name="IND_PRECURSEUR">#REF!</definedName>
    <definedName name="indav">'[2]A.1. ind av'!$A$3:$J$37</definedName>
    <definedName name="indcon">'[2]2.3 indconf_bcl'!$A$31:$G$48</definedName>
    <definedName name="indfin">'[12]B.2.7 Marchés'!$A$2:$H$36</definedName>
    <definedName name="indvu">#REF!</definedName>
    <definedName name="indvuexp">#REF!</definedName>
    <definedName name="inf">#REF!</definedName>
    <definedName name="INFLATION_GROUPES">'[5]T4-infl_Tab_recap'!$A$4:$F$24</definedName>
    <definedName name="inflationpr">#REF!</definedName>
    <definedName name="inflationtab">'[20]B.3.1._gr_Infl. prévisions'!#REF!</definedName>
    <definedName name="infleur">'[2]B.3.1 IPCH-EU'!$A$3:$D$13</definedName>
    <definedName name="Informations">#REF!</definedName>
    <definedName name="Input">'[13]Input'!$A$1:$J$1261</definedName>
    <definedName name="Input_chida_val">#REF!</definedName>
    <definedName name="Input_chida_vol">#REF!</definedName>
    <definedName name="interim">'[5]Trav_intérim'!$A$3:$G$30</definedName>
    <definedName name="INTERNATIONAL">#REF!</definedName>
    <definedName name="intl">'[4]t2'!$A$3:$G$17</definedName>
    <definedName name="ipch">'[2]B.3.1 NewCronos-IPCH'!$A$13:$H$31</definedName>
    <definedName name="isj">'[2]B.3.1_gr_infl_formate'!$A$42:$N$66</definedName>
    <definedName name="LONG_TERME">#REF!</definedName>
    <definedName name="Main_SelectedLevel">'[11]Workdata'!$C$54</definedName>
    <definedName name="MainEmp_NomLevel">'[11]MainEmp'!$C$13:$C$64</definedName>
    <definedName name="MainEmp_SelectedLevel">'[11]Workdata'!$C$58</definedName>
    <definedName name="MOYSEM">#REF!</definedName>
    <definedName name="NACE_rév.">'[15]détail'!$CE$2:$CP$22</definedName>
    <definedName name="Nace3">'[9]Data comm val'!$A$1:$A$82,'[9]Data comm val'!$G$1:$Y$82</definedName>
    <definedName name="nat">'[21]CN_dat_nat'!$A$6:$R$37</definedName>
    <definedName name="nat_etr">'[21]CN_dat_nat_etr'!$A$5:$R$36</definedName>
    <definedName name="NDC_emploi_chomage">'[5]emploi et chômage'!$A$3:$N$31</definedName>
    <definedName name="NDC_Industrie">'[5]Industrie'!$A$3:$N$27</definedName>
    <definedName name="NDC_SALAIRES_INT">'[5]Salaires-int'!$A$2:$N$32</definedName>
    <definedName name="Net">'[14]BASE'!$H$2:$H$2000</definedName>
    <definedName name="nnn">#REF!</definedName>
    <definedName name="NOMBRE_BANQUES">#REF!</definedName>
    <definedName name="NomsCentral">#REF!</definedName>
    <definedName name="notification_n">#REF!</definedName>
    <definedName name="notification_n1">'[22]1 - 2011 (LU)'!$D$7:$L$44</definedName>
    <definedName name="oens">'[2]B.5.2_structure chôm'!$BL$6:$BY$19</definedName>
    <definedName name="opinions">'[7]B.2.1 Opinions'!$A$2:$N$15</definedName>
    <definedName name="PartVAB_NomLevel">'[11]PartVAB'!$C$13:$C$64</definedName>
    <definedName name="PartVab_SelectedLevel">'[11]Workdata'!$C$56</definedName>
    <definedName name="Pays">'[14]BASE'!$E$2:$E$2000</definedName>
    <definedName name="PERTES_PROFITS">#REF!</definedName>
    <definedName name="pib">'[4]t5-PIB opt.dépenses'!$A$3:$G$23</definedName>
    <definedName name="pibeur">#REF!</definedName>
    <definedName name="pour__ceps">#REF!</definedName>
    <definedName name="pour__ceps2">#REF!</definedName>
    <definedName name="pour_ceps">#REF!</definedName>
    <definedName name="pp">'[7]B.2.6 gr  PP Banques'!$A$4:$M$23</definedName>
    <definedName name="ppj">'[2]B.2.2 Construction'!$A$2:$U$15</definedName>
    <definedName name="ppx">'[4]t5'!$A$3:$G$10</definedName>
    <definedName name="pr">#REF!</definedName>
    <definedName name="PREVISIONS_INFL">'[5]Infl. prévisions'!$A$3:$N$31</definedName>
    <definedName name="PREVISIONS_INT">'[5]évol.macro-éco- OECD'!$A$3:$AG$29</definedName>
    <definedName name="Principaux_brut">'[15]graphiques'!$A$21:$A$40</definedName>
    <definedName name="principaux_vann">'[15]graphiques'!$A$61:$A$80</definedName>
    <definedName name="principaux_vtrim">'[15]graphiques'!$A$41:$A$60</definedName>
    <definedName name="_xlnm.Print_Area" localSheetId="0">'DBP2013 - 01 Macro'!$A$1:$F$128</definedName>
    <definedName name="_xlnm.Print_Area" localSheetId="1">'DBP2013 - 02 Budg. Targets'!$A$1:$D$72</definedName>
    <definedName name="_xlnm.Print_Area" localSheetId="2">'DBP2013 - 03 no policy change'!$A$1:$D$31</definedName>
    <definedName name="_xlnm.Print_Area" localSheetId="3">'DBP2013 - 04 - exp-rev targets'!$A$1:$F$81</definedName>
    <definedName name="_xlnm.Print_Area" localSheetId="4">'DBP2013 - 05-discret. measures'!$A$1:$J$38</definedName>
    <definedName name="_xlnm.Print_Area" localSheetId="5">'DBP2013 - 06'!$A$1:$C$20</definedName>
    <definedName name="_xlnm.Print_Area" localSheetId="6">'DBP2013 - 07 Divergence - SP'!$A$1:$E$19</definedName>
    <definedName name="prix">'[4]t7 -inflat'!$A$4:$G$24</definedName>
    <definedName name="PROD0">'[23]Liste des biens importés'!$B$1:$M$86</definedName>
    <definedName name="prt_com_conj">#REF!</definedName>
    <definedName name="Publication_p1">#REF!</definedName>
    <definedName name="Publication_Region">#REF!</definedName>
    <definedName name="Publication_Surface">#REF!</definedName>
    <definedName name="Q">#REF!</definedName>
    <definedName name="qwert">#REF!</definedName>
    <definedName name="REEL7">'[24]Export'!$A$2:$N$33</definedName>
    <definedName name="repage">'[2]B.5.2_structure chôm'!$A$6:$H$19</definedName>
    <definedName name="repdur">'[2]B.5.2_structure chôm'!$J$6:$Q$19</definedName>
    <definedName name="repempl">'[2]B.5.2_structure chôm'!$AU$6:$BH$19</definedName>
    <definedName name="repniv">'[2]B.5.2_structure chôm'!$S$6:$X$19</definedName>
    <definedName name="repsexe">'[2]B.5.2_structure chôm'!$Z$6:$AC$19</definedName>
    <definedName name="res">'[2]B.1.1. Résumé-C.Nat.'!$A$8:$F$23</definedName>
    <definedName name="resprixsalprod">'[4]t7 -inflat'!$A$4:$G$25</definedName>
    <definedName name="SDBilans">#REF!</definedName>
    <definedName name="SDBilans_structure">#REF!</definedName>
    <definedName name="secfrin">'[4]t4'!$A$3:$G$12</definedName>
    <definedName name="select">#REF!</definedName>
    <definedName name="SelectedLevel">'[11]Workdata'!$C$54</definedName>
    <definedName name="Simple">'[6]Sh2'!$A$1:$F$17</definedName>
    <definedName name="snm">'[4]t1'!$A$3:$G$13</definedName>
    <definedName name="snt">#REF!</definedName>
    <definedName name="SPSS">#REF!</definedName>
    <definedName name="sss">#REF!</definedName>
    <definedName name="Statistique_de_reconciliation">#REF!</definedName>
    <definedName name="STATNEWS">#REF!</definedName>
    <definedName name="synth">#REF!</definedName>
    <definedName name="sYNTHèSE">#REF!</definedName>
    <definedName name="T.1.Ap_syn">#REF!</definedName>
    <definedName name="TAB_SYNOP">'[9]T25-Empl. salarié'!$A$3:$J$20</definedName>
    <definedName name="tab_synth">#REF!</definedName>
    <definedName name="Table1">#REF!</definedName>
    <definedName name="Table2">#REF!</definedName>
    <definedName name="Tableau_2">#REF!</definedName>
    <definedName name="Tableau_26__Auxiliaires_et_autres_intermédiaires_du_secteur_financier">#REF!</definedName>
    <definedName name="tableau_ndc">'[25]tableau_chida'!$B$4:$G$36</definedName>
    <definedName name="tabsal">'[2]B.3.2_Salaires'!$A$6:$F$26</definedName>
    <definedName name="taux">'[2]A.1. taux CT '!$A$4:$N$28</definedName>
    <definedName name="TAUX_COURTS">#REF!</definedName>
    <definedName name="TAUX_LONGS">#REF!</definedName>
    <definedName name="terr">'[21]CN_dat_terr'!$A$6:$R$37</definedName>
    <definedName name="terr_nonres">'[21]CN_dat_terr_nonres'!$A$5:$R$36</definedName>
    <definedName name="totb">#REF!</definedName>
    <definedName name="toto">#REF!</definedName>
    <definedName name="transaction">'[2]B.4.1 Bcour'!$A$4:$Q$24</definedName>
    <definedName name="transpcomm">#REF!</definedName>
    <definedName name="trav1">#REF!</definedName>
    <definedName name="Trimestre">#REF!</definedName>
    <definedName name="vbâti_chida">'[15]graphiques'!$A$160</definedName>
    <definedName name="vbâti_men">'[15]graphiques'!$A$101:$A$120</definedName>
    <definedName name="wwwww" hidden="1">{"'Balance'!$G$196:$T$229"}</definedName>
    <definedName name="xp">#REF!</definedName>
    <definedName name="XXXXXXXXX">#REF!</definedName>
    <definedName name="XXXXXXXXXX">#REF!</definedName>
    <definedName name="Y">'[14]BASE'!$C$2:$C$2000</definedName>
  </definedNames>
  <calcPr fullCalcOnLoad="1"/>
</workbook>
</file>

<file path=xl/sharedStrings.xml><?xml version="1.0" encoding="utf-8"?>
<sst xmlns="http://schemas.openxmlformats.org/spreadsheetml/2006/main" count="575" uniqueCount="319">
  <si>
    <t>1. Prévisions macroéconomiques.</t>
  </si>
  <si>
    <t>Tableau 0.i) Hypothèses de base</t>
  </si>
  <si>
    <t>Year</t>
  </si>
  <si>
    <t>t-1</t>
  </si>
  <si>
    <t>t</t>
  </si>
  <si>
    <t>t+1</t>
  </si>
  <si>
    <t>Taux d'intérêt à long terme (moyenne annuelle)</t>
  </si>
  <si>
    <t>Volumes d'importations mondiales, hors UE</t>
  </si>
  <si>
    <t>1. Environnement extérieur</t>
  </si>
  <si>
    <t>a. Prix des produits de base</t>
  </si>
  <si>
    <t>b. Différentiels par rapport à l'obligation allemande</t>
  </si>
  <si>
    <t>2. Politique budgétaire</t>
  </si>
  <si>
    <t>b. Dette publique brute</t>
  </si>
  <si>
    <t>3. Politique monétaire/secteur financier/hypothèses en matière de taux d'intérêt</t>
  </si>
  <si>
    <t>a. Taux d'intérêt:</t>
  </si>
  <si>
    <t>b. Évolution des dépôts</t>
  </si>
  <si>
    <t>c. Évolution des prêts</t>
  </si>
  <si>
    <t>d. Tendances prêts non performants</t>
  </si>
  <si>
    <t>4. Évolution démographique</t>
  </si>
  <si>
    <t>a. Évolution de la population en âge de travailler</t>
  </si>
  <si>
    <t>b. Taux de dépendance</t>
  </si>
  <si>
    <t>5. Politiques structurelles</t>
  </si>
  <si>
    <t>Code SEC</t>
  </si>
  <si>
    <t>Année</t>
  </si>
  <si>
    <t>taux de variation</t>
  </si>
  <si>
    <t>B1*b</t>
  </si>
  <si>
    <t>dont:</t>
  </si>
  <si>
    <t>---</t>
  </si>
  <si>
    <t>Contributions:</t>
  </si>
  <si>
    <t>- travail</t>
  </si>
  <si>
    <t>- capital</t>
  </si>
  <si>
    <t>- productivité totale des facteurs</t>
  </si>
  <si>
    <t>Composantes du PIB réel</t>
  </si>
  <si>
    <t>P.3</t>
  </si>
  <si>
    <t>P.51</t>
  </si>
  <si>
    <t>P.52 + </t>
  </si>
  <si>
    <t>P.53</t>
  </si>
  <si>
    <t>P.6</t>
  </si>
  <si>
    <t>P.7</t>
  </si>
  <si>
    <t>Contributions à la croissance du PIB réel</t>
  </si>
  <si>
    <t>-</t>
  </si>
  <si>
    <t>P.52 + P.53</t>
  </si>
  <si>
    <t>D.1</t>
  </si>
  <si>
    <t>B.9</t>
  </si>
  <si>
    <t>% PIB</t>
  </si>
  <si>
    <t>2. Objectifs budgétaires.</t>
  </si>
  <si>
    <t>%  PIB</t>
  </si>
  <si>
    <t>mio.</t>
  </si>
  <si>
    <t>PIB</t>
  </si>
  <si>
    <t>S.13</t>
  </si>
  <si>
    <t>S.1311</t>
  </si>
  <si>
    <t>S.1312</t>
  </si>
  <si>
    <t>S.1313</t>
  </si>
  <si>
    <t>S.1314</t>
  </si>
  <si>
    <t>D.41</t>
  </si>
  <si>
    <t>contributions:</t>
  </si>
  <si>
    <t>- recettes de privatisations</t>
  </si>
  <si>
    <t>Autres variables pertinentes</t>
  </si>
  <si>
    <t>Garanties publiques</t>
  </si>
  <si>
    <t xml:space="preserve">3. Projections de dépenses et de recettes dans un scénario de politiques inchangées </t>
  </si>
  <si>
    <t>Tableau 3. Projections de dépenses et de recettes des administrations publiques dans l'hypothèse de politiques inchangées, ventilées par principales composantes</t>
  </si>
  <si>
    <t>1. Recettes totales sur la base de politiques inchangées</t>
  </si>
  <si>
    <t>TR</t>
  </si>
  <si>
    <t>Dont</t>
  </si>
  <si>
    <t>1.1. Impôts sur la production et les importations</t>
  </si>
  <si>
    <t>D.2</t>
  </si>
  <si>
    <t>D.5</t>
  </si>
  <si>
    <t>D.91</t>
  </si>
  <si>
    <t>1.4. Cotisations sociales</t>
  </si>
  <si>
    <t>D.61</t>
  </si>
  <si>
    <t>1.5. Revenus de la propriété</t>
  </si>
  <si>
    <t>D.4</t>
  </si>
  <si>
    <t>p.m.: Charge fiscale</t>
  </si>
  <si>
    <t>2. Dépenses totales sur la base de politiques inchangées</t>
  </si>
  <si>
    <t>2.1. Rémunération des salariés</t>
  </si>
  <si>
    <t xml:space="preserve">D.1 </t>
  </si>
  <si>
    <t>2.2. Consommation intermédiaire</t>
  </si>
  <si>
    <t>P.2</t>
  </si>
  <si>
    <t>D.621 
D.632</t>
  </si>
  <si>
    <t>D.621
D.632</t>
  </si>
  <si>
    <t xml:space="preserve">D.41 </t>
  </si>
  <si>
    <t>2.5. Subventions</t>
  </si>
  <si>
    <t>D.3</t>
  </si>
  <si>
    <t>2.6. Formation brute de capital fixe</t>
  </si>
  <si>
    <t xml:space="preserve">D.9 </t>
  </si>
  <si>
    <t>4. Objectifs de dépenses et de recettes</t>
  </si>
  <si>
    <t>Tableau 4.a. Objectifs de dépenses et recettes publiques, répartis entre les principales composantes</t>
  </si>
  <si>
    <t>1. Objectif de recettes totales</t>
  </si>
  <si>
    <t>2. Objectif de dépenses totales</t>
  </si>
  <si>
    <t>D.632</t>
  </si>
  <si>
    <t>Tableau 4.c Dépenses des administrations publiques par fonction.</t>
  </si>
  <si>
    <t>4.c.i) Dépenses publiques en éducation, soins de santé et emploi</t>
  </si>
  <si>
    <t>% dépenses des administrations publiques</t>
  </si>
  <si>
    <t>4.c.ii) Classement des fonctions des administrations publiques</t>
  </si>
  <si>
    <t>Fonctions des administrations publiques</t>
  </si>
  <si>
    <t>Code COFOG</t>
  </si>
  <si>
    <t>2. Défense</t>
  </si>
  <si>
    <t>3. Ordre et sécurité publics</t>
  </si>
  <si>
    <t>4. Protection de l'environnement</t>
  </si>
  <si>
    <t>7. Santé</t>
  </si>
  <si>
    <t>TE</t>
  </si>
  <si>
    <t>5. Description des mesures discrétionnaires inscrites dans le projet de budget</t>
  </si>
  <si>
    <t>Tableau 5.a Mesures discrétionnaires prises par les administrations publiques</t>
  </si>
  <si>
    <t>Liste des mesures</t>
  </si>
  <si>
    <t>Objectif (composante dépenses/recettes)</t>
  </si>
  <si>
    <t>Principe comptable</t>
  </si>
  <si>
    <t>État d'avancement de l'adoption</t>
  </si>
  <si>
    <t>Impact budgétaire</t>
  </si>
  <si>
    <t>Année t+…</t>
  </si>
  <si>
    <t>…</t>
  </si>
  <si>
    <t>TOTAL</t>
  </si>
  <si>
    <t>Tableau 5.b Mesures discrétionnaires prises par les administrations publiques</t>
  </si>
  <si>
    <t>Tableau 5.c. Mesures discrétionnaires prises par les sous-secteurs des administrations publiques</t>
  </si>
  <si>
    <t>6. Éléments indiquant comment les mesures inscrites dans les projets de plans budgétaires répondent aux recommandations par pays et contribuent à réaliser les objectifs fixés par la stratégie de l'Union pour la croissance et l'emploi.</t>
  </si>
  <si>
    <t>Tableau 6.a Recommandations par pays</t>
  </si>
  <si>
    <t>Numéro de la recommandation par pays</t>
  </si>
  <si>
    <t>Description de la contribution directe</t>
  </si>
  <si>
    <t>Tableau 6.b Objectifs fixés par la stratégie de l'Union pour la croissance et l'emploi.</t>
  </si>
  <si>
    <t>Objectifs nationaux de la stratégie Europe 2020</t>
  </si>
  <si>
    <t>Description de la contribution directe à la réalisation de l'objectif</t>
  </si>
  <si>
    <t>Objectif national de la stratégie Europe 2020 en matière d’emploi [..]</t>
  </si>
  <si>
    <t>Objectif national de la stratégie Europe 2020 en matière de R&amp;D [..]</t>
  </si>
  <si>
    <t>Objectif en matière de réduction des émissions de gaz à effet de serre [..]</t>
  </si>
  <si>
    <t>Objectif en matière d’énergie renouvelable [..]</t>
  </si>
  <si>
    <t>Objectif national en matière d’efficacité énergétique [..]</t>
  </si>
  <si>
    <t>Objectif national en matière de décrochage scolaire [..]</t>
  </si>
  <si>
    <t>Objectif national en matière d’enseignement supérieur [..]</t>
  </si>
  <si>
    <t>Objectif national en matière de pauvreté [..]</t>
  </si>
  <si>
    <t>7. Divergence par rapport au programme de stabilité le plus récent.</t>
  </si>
  <si>
    <t>en mio.</t>
  </si>
  <si>
    <t>Objectif capacité / besoin de financement des administrations publiques</t>
  </si>
  <si>
    <t>Programme de stabilité</t>
  </si>
  <si>
    <t>Projet de plan budgétaire</t>
  </si>
  <si>
    <t>Différence</t>
  </si>
  <si>
    <t>Projection de capacité de financement des administrations publiques sur la base de politiques inchangées</t>
  </si>
  <si>
    <t>NA</t>
  </si>
  <si>
    <t>* Non-chaîné     ** Série différente de la série officielle publiée</t>
  </si>
  <si>
    <t>Public guarantees</t>
  </si>
  <si>
    <t>ow financial sector</t>
  </si>
  <si>
    <t>ow Dexia</t>
  </si>
  <si>
    <t>PIB 2013</t>
  </si>
  <si>
    <t>Données disponible que au 31/12/2013</t>
  </si>
  <si>
    <t>(1)</t>
  </si>
  <si>
    <t>(2)</t>
  </si>
  <si>
    <t>B.11</t>
  </si>
  <si>
    <t>10. Protection sociale</t>
  </si>
  <si>
    <t>Taux de change effectif nominal (évolution en %)</t>
  </si>
  <si>
    <t>1. PIB réel (année de référence = 2005)</t>
  </si>
  <si>
    <t>6. Rémunération des salariés (mia EUR)</t>
  </si>
  <si>
    <t>7. Rémunération par salarié (1000 EUR/an)</t>
  </si>
  <si>
    <t>2.3. Prestations sociales</t>
  </si>
  <si>
    <t>Niveau en mio</t>
  </si>
  <si>
    <t>                                             i.      Euribor</t>
  </si>
  <si>
    <t>                                            ii.      Taux appliqués aux dépôts</t>
  </si>
  <si>
    <t>                                           iii.      Taux appliqués aux crédits</t>
  </si>
  <si>
    <t>                                           iv.      Rendements pour obligations d'État à 10 ans</t>
  </si>
  <si>
    <t>4. Dépenses de consommation finale privée *</t>
  </si>
  <si>
    <t>(D.2+D.5+D.61+D.91-D.995)</t>
  </si>
  <si>
    <t>2.8. Autres</t>
  </si>
  <si>
    <t>Tableau 4.b Dépenses à exclure de la règle de dépenses</t>
  </si>
  <si>
    <r>
      <t>Taux d'intérêt à court terme</t>
    </r>
    <r>
      <rPr>
        <b/>
        <vertAlign val="superscript"/>
        <sz val="11"/>
        <color indexed="8"/>
        <rFont val="Times New Roman"/>
        <family val="1"/>
      </rPr>
      <t>1</t>
    </r>
    <r>
      <rPr>
        <b/>
        <sz val="11"/>
        <rFont val="Times New Roman"/>
        <family val="1"/>
      </rPr>
      <t xml:space="preserve"> (moyenne annuelle)</t>
    </r>
  </si>
  <si>
    <r>
      <t>1</t>
    </r>
    <r>
      <rPr>
        <sz val="11"/>
        <rFont val="Times New Roman"/>
        <family val="1"/>
      </rPr>
      <t>Si nécessaire, hypothèses purement techniques</t>
    </r>
  </si>
  <si>
    <r>
      <t>Tableau 0.ii).</t>
    </r>
    <r>
      <rPr>
        <b/>
        <sz val="11"/>
        <color indexed="8"/>
        <rFont val="Times New Roman"/>
        <family val="1"/>
      </rPr>
      <t xml:space="preserve"> </t>
    </r>
    <r>
      <rPr>
        <b/>
        <sz val="11"/>
        <rFont val="Times New Roman"/>
        <family val="1"/>
      </rPr>
      <t>Hypothèses principales.</t>
    </r>
    <r>
      <rPr>
        <b/>
        <sz val="11"/>
        <color indexed="8"/>
        <rFont val="Times New Roman"/>
        <family val="1"/>
      </rPr>
      <t xml:space="preserve"> </t>
    </r>
    <r>
      <rPr>
        <b/>
        <sz val="11"/>
        <rFont val="Times New Roman"/>
        <family val="1"/>
      </rPr>
      <t>Liste non exhaustive.</t>
    </r>
    <r>
      <rPr>
        <b/>
        <sz val="11"/>
        <color indexed="8"/>
        <rFont val="Times New Roman"/>
        <family val="1"/>
      </rPr>
      <t xml:space="preserve"> </t>
    </r>
    <r>
      <rPr>
        <b/>
        <sz val="11"/>
        <rFont val="Times New Roman"/>
        <family val="1"/>
      </rPr>
      <t>(des informations similaires peuvent être transmises dans des formats différents)</t>
    </r>
  </si>
  <si>
    <r>
      <t xml:space="preserve">2. </t>
    </r>
    <r>
      <rPr>
        <b/>
        <sz val="11"/>
        <rFont val="Times New Roman"/>
        <family val="1"/>
      </rPr>
      <t>PIB potentiel</t>
    </r>
  </si>
  <si>
    <r>
      <t xml:space="preserve">3. </t>
    </r>
    <r>
      <rPr>
        <b/>
        <sz val="11"/>
        <rFont val="Times New Roman"/>
        <family val="1"/>
      </rPr>
      <t>PIB nominal</t>
    </r>
  </si>
  <si>
    <r>
      <t xml:space="preserve">5. </t>
    </r>
    <r>
      <rPr>
        <b/>
        <sz val="11"/>
        <rFont val="Times New Roman"/>
        <family val="1"/>
      </rPr>
      <t>Dépenses de consommation finale des administrations publiques</t>
    </r>
  </si>
  <si>
    <r>
      <t xml:space="preserve">6. </t>
    </r>
    <r>
      <rPr>
        <b/>
        <sz val="11"/>
        <rFont val="Times New Roman"/>
        <family val="1"/>
      </rPr>
      <t>Formation brute de capital fixe</t>
    </r>
  </si>
  <si>
    <r>
      <t xml:space="preserve">8. </t>
    </r>
    <r>
      <rPr>
        <b/>
        <sz val="11"/>
        <rFont val="Times New Roman"/>
        <family val="1"/>
      </rPr>
      <t>Exportations de biens et de services</t>
    </r>
  </si>
  <si>
    <r>
      <t xml:space="preserve">9. </t>
    </r>
    <r>
      <rPr>
        <b/>
        <sz val="11"/>
        <rFont val="Times New Roman"/>
        <family val="1"/>
      </rPr>
      <t>Importations de biens et de services</t>
    </r>
  </si>
  <si>
    <r>
      <t xml:space="preserve">10. </t>
    </r>
    <r>
      <rPr>
        <b/>
        <sz val="11"/>
        <rFont val="Times New Roman"/>
        <family val="1"/>
      </rPr>
      <t>Demande intérieure finale</t>
    </r>
  </si>
  <si>
    <r>
      <rPr>
        <vertAlign val="superscript"/>
        <sz val="11"/>
        <rFont val="Times New Roman"/>
        <family val="1"/>
      </rPr>
      <t>1</t>
    </r>
    <r>
      <rPr>
        <sz val="11"/>
        <rFont val="Times New Roman"/>
        <family val="1"/>
      </rPr>
      <t xml:space="preserve"> Indiquer ici l'impact estimé sur la croissance du PIB réel des mesures budgétaires cumulées contenues dans les projets de plans budgétaires</t>
    </r>
  </si>
  <si>
    <r>
      <t>Tableau 1.b.</t>
    </r>
    <r>
      <rPr>
        <b/>
        <sz val="11"/>
        <color indexed="8"/>
        <rFont val="Times New Roman"/>
        <family val="1"/>
      </rPr>
      <t xml:space="preserve"> </t>
    </r>
    <r>
      <rPr>
        <b/>
        <sz val="11"/>
        <rFont val="Times New Roman"/>
        <family val="1"/>
      </rPr>
      <t>Évolution des prix:</t>
    </r>
  </si>
  <si>
    <r>
      <t xml:space="preserve">2. </t>
    </r>
    <r>
      <rPr>
        <b/>
        <sz val="11"/>
        <rFont val="Times New Roman"/>
        <family val="1"/>
      </rPr>
      <t>Déflateur de la consommation privée</t>
    </r>
  </si>
  <si>
    <r>
      <t>3.</t>
    </r>
    <r>
      <rPr>
        <b/>
        <sz val="11"/>
        <color indexed="8"/>
        <rFont val="Times New Roman"/>
        <family val="1"/>
      </rPr>
      <t xml:space="preserve"> </t>
    </r>
    <r>
      <rPr>
        <sz val="11"/>
        <rFont val="Times New Roman"/>
        <family val="1"/>
      </rPr>
      <t>IPCH</t>
    </r>
  </si>
  <si>
    <r>
      <t xml:space="preserve">4. </t>
    </r>
    <r>
      <rPr>
        <sz val="11"/>
        <rFont val="Times New Roman"/>
        <family val="1"/>
      </rPr>
      <t>Déflateur de la consommation publique</t>
    </r>
  </si>
  <si>
    <r>
      <t>Tableau 1.c.</t>
    </r>
    <r>
      <rPr>
        <b/>
        <sz val="11"/>
        <color indexed="8"/>
        <rFont val="Times New Roman"/>
        <family val="1"/>
      </rPr>
      <t xml:space="preserve"> </t>
    </r>
    <r>
      <rPr>
        <b/>
        <sz val="11"/>
        <rFont val="Times New Roman"/>
        <family val="1"/>
      </rPr>
      <t>Développements sur le marché de l'emploi</t>
    </r>
  </si>
  <si>
    <r>
      <t xml:space="preserve">2. </t>
    </r>
    <r>
      <rPr>
        <sz val="11"/>
        <rFont val="Times New Roman"/>
        <family val="1"/>
      </rPr>
      <t>Emploi: heures travaillées</t>
    </r>
    <r>
      <rPr>
        <vertAlign val="superscript"/>
        <sz val="11"/>
        <color indexed="8"/>
        <rFont val="Times New Roman"/>
        <family val="1"/>
      </rPr>
      <t>2</t>
    </r>
  </si>
  <si>
    <r>
      <t xml:space="preserve">3. </t>
    </r>
    <r>
      <rPr>
        <b/>
        <sz val="11"/>
        <rFont val="Times New Roman"/>
        <family val="1"/>
      </rPr>
      <t>Taux de chômage (en %)</t>
    </r>
    <r>
      <rPr>
        <b/>
        <vertAlign val="superscript"/>
        <sz val="11"/>
        <color indexed="8"/>
        <rFont val="Times New Roman"/>
        <family val="1"/>
      </rPr>
      <t>3</t>
    </r>
  </si>
  <si>
    <r>
      <t xml:space="preserve">2. </t>
    </r>
    <r>
      <rPr>
        <b/>
        <sz val="11"/>
        <rFont val="Times New Roman"/>
        <family val="1"/>
      </rPr>
      <t>Administration centrale</t>
    </r>
  </si>
  <si>
    <r>
      <t xml:space="preserve">4. </t>
    </r>
    <r>
      <rPr>
        <b/>
        <sz val="11"/>
        <rFont val="Times New Roman"/>
        <family val="1"/>
      </rPr>
      <t>Administrations locales</t>
    </r>
  </si>
  <si>
    <r>
      <t>5. S</t>
    </r>
    <r>
      <rPr>
        <b/>
        <sz val="11"/>
        <rFont val="Times New Roman"/>
        <family val="1"/>
      </rPr>
      <t>écurité sociale</t>
    </r>
  </si>
  <si>
    <r>
      <t xml:space="preserve">7. </t>
    </r>
    <r>
      <rPr>
        <b/>
        <sz val="11"/>
        <rFont val="Times New Roman"/>
        <family val="1"/>
      </rPr>
      <t>Solde primaire</t>
    </r>
    <r>
      <rPr>
        <b/>
        <vertAlign val="superscript"/>
        <sz val="11"/>
        <color indexed="8"/>
        <rFont val="Times New Roman"/>
        <family val="1"/>
      </rPr>
      <t>2</t>
    </r>
  </si>
  <si>
    <r>
      <rPr>
        <vertAlign val="superscript"/>
        <sz val="8"/>
        <rFont val="Times New Roman"/>
        <family val="1"/>
      </rPr>
      <t>1</t>
    </r>
    <r>
      <rPr>
        <sz val="8"/>
        <rFont val="Times New Roman"/>
        <family val="1"/>
      </rPr>
      <t xml:space="preserve"> TR-TE= B.9</t>
    </r>
  </si>
  <si>
    <r>
      <rPr>
        <vertAlign val="superscript"/>
        <sz val="8"/>
        <rFont val="Times New Roman"/>
        <family val="1"/>
      </rPr>
      <t>2</t>
    </r>
    <r>
      <rPr>
        <sz val="8"/>
        <rFont val="Times New Roman"/>
        <family val="1"/>
      </rPr>
      <t xml:space="preserve"> Le solde primaire est calculé comme étant (B.9, point 8) plus (D 41, point 9).</t>
    </r>
  </si>
  <si>
    <r>
      <rPr>
        <vertAlign val="superscript"/>
        <sz val="8"/>
        <rFont val="Times New Roman"/>
        <family val="1"/>
      </rPr>
      <t>3</t>
    </r>
    <r>
      <rPr>
        <sz val="8"/>
        <rFont val="Times New Roman"/>
        <family val="1"/>
      </rPr>
      <t xml:space="preserve"> Un signe + représente des mesures exceptionnelles réduisant le déficit.</t>
    </r>
  </si>
  <si>
    <r>
      <t>Tableau 2.b.</t>
    </r>
    <r>
      <rPr>
        <b/>
        <sz val="11"/>
        <color indexed="8"/>
        <rFont val="Times New Roman"/>
        <family val="1"/>
      </rPr>
      <t xml:space="preserve"> </t>
    </r>
    <r>
      <rPr>
        <b/>
        <sz val="11"/>
        <rFont val="Times New Roman"/>
        <family val="1"/>
      </rPr>
      <t>Évolution de la dette publique</t>
    </r>
  </si>
  <si>
    <r>
      <t xml:space="preserve">1. </t>
    </r>
    <r>
      <rPr>
        <b/>
        <sz val="11"/>
        <rFont val="Times New Roman"/>
        <family val="1"/>
      </rPr>
      <t>Dette brute</t>
    </r>
    <r>
      <rPr>
        <b/>
        <vertAlign val="superscript"/>
        <sz val="11"/>
        <color indexed="8"/>
        <rFont val="Times New Roman"/>
        <family val="1"/>
      </rPr>
      <t>1</t>
    </r>
  </si>
  <si>
    <r>
      <t>- effets de valorisation et autres</t>
    </r>
    <r>
      <rPr>
        <vertAlign val="superscript"/>
        <sz val="11"/>
        <color indexed="8"/>
        <rFont val="Times New Roman"/>
        <family val="1"/>
      </rPr>
      <t>4</t>
    </r>
  </si>
  <si>
    <r>
      <t xml:space="preserve">6. </t>
    </r>
    <r>
      <rPr>
        <sz val="11"/>
        <rFont val="Times New Roman"/>
        <family val="1"/>
      </rPr>
      <t>Actifs financiers liquides</t>
    </r>
    <r>
      <rPr>
        <vertAlign val="superscript"/>
        <sz val="11"/>
        <color indexed="8"/>
        <rFont val="Times New Roman"/>
        <family val="1"/>
      </rPr>
      <t>6</t>
    </r>
  </si>
  <si>
    <r>
      <t xml:space="preserve">7. </t>
    </r>
    <r>
      <rPr>
        <sz val="11"/>
        <rFont val="Times New Roman"/>
        <family val="1"/>
      </rPr>
      <t>Dette financière nette (7=1-6)</t>
    </r>
  </si>
  <si>
    <r>
      <t xml:space="preserve">9. </t>
    </r>
    <r>
      <rPr>
        <sz val="11"/>
        <rFont val="Times New Roman"/>
        <family val="1"/>
      </rPr>
      <t>Pourcentage de dette libellée en devises</t>
    </r>
  </si>
  <si>
    <r>
      <t xml:space="preserve">10. </t>
    </r>
    <r>
      <rPr>
        <sz val="11"/>
        <rFont val="Times New Roman"/>
        <family val="1"/>
      </rPr>
      <t>Échéance moyenne</t>
    </r>
  </si>
  <si>
    <r>
      <rPr>
        <vertAlign val="superscript"/>
        <sz val="8"/>
        <rFont val="Times New Roman"/>
        <family val="1"/>
      </rPr>
      <t>1</t>
    </r>
    <r>
      <rPr>
        <sz val="8"/>
        <rFont val="Times New Roman"/>
        <family val="1"/>
      </rPr>
      <t xml:space="preserve"> Au sens du règlement nº 479/2009.</t>
    </r>
  </si>
  <si>
    <r>
      <rPr>
        <vertAlign val="superscript"/>
        <sz val="8"/>
        <rFont val="Times New Roman"/>
        <family val="1"/>
      </rPr>
      <t>2</t>
    </r>
    <r>
      <rPr>
        <sz val="8"/>
        <rFont val="Times New Roman"/>
        <family val="1"/>
      </rPr>
      <t xml:space="preserve"> Une distinction peut être faite concernant les différences relatives aux dépenses d'intérêts, autres dépenses et recettes le cas échéant, ou en cas de taux d'endettement supérieur à la valeur de référence.</t>
    </r>
  </si>
  <si>
    <r>
      <rPr>
        <vertAlign val="superscript"/>
        <sz val="8"/>
        <rFont val="Times New Roman"/>
        <family val="1"/>
      </rPr>
      <t>3</t>
    </r>
    <r>
      <rPr>
        <sz val="8"/>
        <rFont val="Times New Roman"/>
        <family val="1"/>
      </rPr>
      <t xml:space="preserve"> Une distinction peut être faite entre les actifs liquides (devises), les obligations d'État, les actifs sur pays tiers, les entreprises publiques et la différence entre les actifs cotés et les actifs non cotés le cas échéant ou si le taux d'endettement est supérieur à la valeur de référence.</t>
    </r>
  </si>
  <si>
    <r>
      <rPr>
        <vertAlign val="superscript"/>
        <sz val="8"/>
        <rFont val="Times New Roman"/>
        <family val="1"/>
      </rPr>
      <t>4</t>
    </r>
    <r>
      <rPr>
        <sz val="8"/>
        <rFont val="Times New Roman"/>
        <family val="1"/>
      </rPr>
      <t xml:space="preserve"> Une distinction peut être faite entre les variations liées à l'évolution du taux de change et les opérations sur le marché secondaire le cas échéant, ou en cas de taux d'endettement supérieur à la valeur de référence.</t>
    </r>
  </si>
  <si>
    <r>
      <rPr>
        <vertAlign val="superscript"/>
        <sz val="8"/>
        <rFont val="Times New Roman"/>
        <family val="1"/>
      </rPr>
      <t>5</t>
    </r>
    <r>
      <rPr>
        <sz val="8"/>
        <rFont val="Times New Roman"/>
        <family val="1"/>
      </rPr>
      <t xml:space="preserve"> Égal aux dépenses d'intérêts divisées par le niveau de la dette de l'année précédente.</t>
    </r>
  </si>
  <si>
    <r>
      <rPr>
        <vertAlign val="superscript"/>
        <sz val="8"/>
        <rFont val="Times New Roman"/>
        <family val="1"/>
      </rPr>
      <t>6</t>
    </r>
    <r>
      <rPr>
        <sz val="8"/>
        <rFont val="Times New Roman"/>
        <family val="1"/>
      </rPr>
      <t xml:space="preserve"> Les actifs liquides sont définis comme AF.1, AF.2, AF.3 (consolidé pour les administrations publiques, c’est-à-dire en faisant abstraction des positions financières entre organismes administratifs publics), A.F511, AF.52 (uniquement si coté en bourse)</t>
    </r>
  </si>
  <si>
    <r>
      <t>1.6. Autres</t>
    </r>
    <r>
      <rPr>
        <b/>
        <vertAlign val="superscript"/>
        <sz val="11"/>
        <color indexed="8"/>
        <rFont val="Times New Roman"/>
        <family val="1"/>
      </rPr>
      <t>1</t>
    </r>
  </si>
  <si>
    <r>
      <t>TE</t>
    </r>
    <r>
      <rPr>
        <vertAlign val="superscript"/>
        <sz val="11"/>
        <color indexed="8"/>
        <rFont val="Times New Roman"/>
        <family val="1"/>
      </rPr>
      <t>3</t>
    </r>
  </si>
  <si>
    <r>
      <t>1</t>
    </r>
    <r>
      <rPr>
        <sz val="8"/>
        <color indexed="8"/>
        <rFont val="Times New Roman"/>
        <family val="1"/>
      </rPr>
      <t xml:space="preserve"> Conformément au SEC95: D6311_D63121_D63131pay; SEC2010: D632pay</t>
    </r>
  </si>
  <si>
    <r>
      <t>D.62</t>
    </r>
    <r>
      <rPr>
        <vertAlign val="superscript"/>
        <sz val="11"/>
        <color indexed="8"/>
        <rFont val="Times New Roman"/>
        <family val="1"/>
      </rPr>
      <t>6</t>
    </r>
    <r>
      <rPr>
        <sz val="11"/>
        <color indexed="8"/>
        <rFont val="Times New Roman"/>
        <family val="1"/>
      </rPr>
      <t xml:space="preserve"> + D.632</t>
    </r>
  </si>
  <si>
    <r>
      <t>D.62</t>
    </r>
    <r>
      <rPr>
        <b/>
        <vertAlign val="superscript"/>
        <sz val="11"/>
        <color indexed="8"/>
        <rFont val="Times New Roman"/>
        <family val="1"/>
      </rPr>
      <t>6</t>
    </r>
  </si>
  <si>
    <r>
      <t>Dont prestations de chômage</t>
    </r>
    <r>
      <rPr>
        <b/>
        <vertAlign val="superscript"/>
        <sz val="11"/>
        <color indexed="8"/>
        <rFont val="Times New Roman"/>
        <family val="1"/>
      </rPr>
      <t>4</t>
    </r>
  </si>
  <si>
    <r>
      <t xml:space="preserve">2.5. </t>
    </r>
    <r>
      <rPr>
        <b/>
        <sz val="11"/>
        <rFont val="Times New Roman"/>
        <family val="1"/>
      </rPr>
      <t>Subventions</t>
    </r>
  </si>
  <si>
    <r>
      <t xml:space="preserve">2.6. </t>
    </r>
    <r>
      <rPr>
        <b/>
        <sz val="11"/>
        <rFont val="Times New Roman"/>
        <family val="1"/>
      </rPr>
      <t>Formation brute de capital fixe</t>
    </r>
  </si>
  <si>
    <r>
      <t xml:space="preserve">2.8. </t>
    </r>
    <r>
      <rPr>
        <b/>
        <sz val="11"/>
        <rFont val="Times New Roman"/>
        <family val="1"/>
      </rPr>
      <t>Autres</t>
    </r>
    <r>
      <rPr>
        <b/>
        <vertAlign val="superscript"/>
        <sz val="11"/>
        <rFont val="Times New Roman"/>
        <family val="1"/>
      </rPr>
      <t>5</t>
    </r>
  </si>
  <si>
    <r>
      <rPr>
        <vertAlign val="superscript"/>
        <sz val="8"/>
        <rFont val="Times New Roman"/>
        <family val="1"/>
      </rPr>
      <t>1</t>
    </r>
    <r>
      <rPr>
        <sz val="8"/>
        <rFont val="Times New Roman"/>
        <family val="1"/>
      </rPr>
      <t xml:space="preserve"> .11+P.12+P.131+D.39rec+D.7rec+D.9rec (autres que D.91rec)</t>
    </r>
  </si>
  <si>
    <r>
      <rPr>
        <vertAlign val="superscript"/>
        <sz val="8"/>
        <rFont val="Times New Roman"/>
        <family val="1"/>
      </rPr>
      <t>2</t>
    </r>
    <r>
      <rPr>
        <sz val="8"/>
        <rFont val="Times New Roman"/>
        <family val="1"/>
      </rPr>
      <t xml:space="preserve"> Y compris ceux collectés par l'UE et y compris un ajustement pour impôts et taxes non collectés D.995), le cas échéant.</t>
    </r>
  </si>
  <si>
    <r>
      <rPr>
        <vertAlign val="superscript"/>
        <sz val="8"/>
        <rFont val="Times New Roman"/>
        <family val="1"/>
      </rPr>
      <t>3</t>
    </r>
    <r>
      <rPr>
        <sz val="8"/>
        <rFont val="Times New Roman"/>
        <family val="1"/>
      </rPr>
      <t xml:space="preserve"> TR-TE= B.9</t>
    </r>
  </si>
  <si>
    <r>
      <rPr>
        <vertAlign val="superscript"/>
        <sz val="8"/>
        <rFont val="Times New Roman"/>
        <family val="1"/>
      </rPr>
      <t>4</t>
    </r>
    <r>
      <rPr>
        <sz val="8"/>
        <rFont val="Times New Roman"/>
        <family val="1"/>
      </rPr>
      <t xml:space="preserve"> Y compris prestations en espèces (D.621 et D.624) et prestations en nature (D.631, SEC2010: D632) relatives aux prestations de chômage.</t>
    </r>
  </si>
  <si>
    <r>
      <rPr>
        <vertAlign val="superscript"/>
        <sz val="8"/>
        <rFont val="Times New Roman"/>
        <family val="1"/>
      </rPr>
      <t>5</t>
    </r>
    <r>
      <rPr>
        <sz val="8"/>
        <rFont val="Times New Roman"/>
        <family val="1"/>
      </rPr>
      <t xml:space="preserve"> D.29pay + D.4pay (autres que D.41pay) +D.5pay + D.7pay +P.52+P.53+K.2+D.8.</t>
    </r>
  </si>
  <si>
    <r>
      <rPr>
        <vertAlign val="superscript"/>
        <sz val="8"/>
        <color indexed="8"/>
        <rFont val="Times New Roman"/>
        <family val="1"/>
      </rPr>
      <t>1</t>
    </r>
    <r>
      <rPr>
        <sz val="8"/>
        <color indexed="8"/>
        <rFont val="Times New Roman"/>
        <family val="1"/>
      </rPr>
      <t xml:space="preserve"> Préciser la méthode utilisée pour obtenir la composante conjoncturelle des dépenses liées aux prestations de chômage. Elle devrait reposer sur les dépenses liées aux prestations de chômage telles que définies dans la COFOG sous le code 10.5.</t>
    </r>
  </si>
  <si>
    <r>
      <rPr>
        <vertAlign val="superscript"/>
        <sz val="8"/>
        <color indexed="8"/>
        <rFont val="Times New Roman"/>
        <family val="1"/>
      </rPr>
      <t>2</t>
    </r>
    <r>
      <rPr>
        <sz val="8"/>
        <color indexed="8"/>
        <rFont val="Times New Roman"/>
        <family val="1"/>
      </rPr>
      <t xml:space="preserve"> Les augmentations de recettes imposées par la loi ne doivent pas être incluses dans les effets des mesures de recettes discrétionnaires Les données mentionnées aux lignes 3 et 4 devraient s'exclure mutuellement.</t>
    </r>
  </si>
  <si>
    <r>
      <t>Éducation</t>
    </r>
    <r>
      <rPr>
        <vertAlign val="superscript"/>
        <sz val="11"/>
        <rFont val="Times New Roman"/>
        <family val="1"/>
      </rPr>
      <t>1</t>
    </r>
  </si>
  <si>
    <r>
      <t>Santé</t>
    </r>
    <r>
      <rPr>
        <vertAlign val="superscript"/>
        <sz val="11"/>
        <rFont val="Times New Roman"/>
        <family val="1"/>
      </rPr>
      <t>1</t>
    </r>
  </si>
  <si>
    <r>
      <t>Emploi</t>
    </r>
    <r>
      <rPr>
        <vertAlign val="superscript"/>
        <sz val="11"/>
        <rFont val="Times New Roman"/>
        <family val="1"/>
      </rPr>
      <t>2</t>
    </r>
  </si>
  <si>
    <r>
      <rPr>
        <vertAlign val="superscript"/>
        <sz val="8"/>
        <rFont val="Times New Roman"/>
        <family val="1"/>
      </rPr>
      <t xml:space="preserve">1 </t>
    </r>
    <r>
      <rPr>
        <sz val="8"/>
        <rFont val="Times New Roman"/>
        <family val="1"/>
      </rPr>
      <t xml:space="preserve"> Ces catégories de dépenses doivent correspondre aux rubriques 9 et 7 du tableau 4.c.ii.</t>
    </r>
  </si>
  <si>
    <r>
      <rPr>
        <vertAlign val="superscript"/>
        <sz val="8"/>
        <rFont val="Times New Roman"/>
        <family val="1"/>
      </rPr>
      <t>2</t>
    </r>
    <r>
      <rPr>
        <sz val="8"/>
        <rFont val="Times New Roman"/>
        <family val="1"/>
      </rPr>
      <t xml:space="preserve"> Cette catégorie de dépenses doit inclure, entre autres, les dépenses publiques liées aux politiques actives de l'emploi, y compris les services publics de l’emploi. Elle n’inclut pas en revanche les postes tels que les rémunérations dans la fonction publique ou les programmes de formation professionnelle.</t>
    </r>
  </si>
  <si>
    <r>
      <t>Description détaillée</t>
    </r>
    <r>
      <rPr>
        <b/>
        <vertAlign val="superscript"/>
        <sz val="11"/>
        <rFont val="Times New Roman"/>
        <family val="1"/>
      </rPr>
      <t>1</t>
    </r>
  </si>
  <si>
    <r>
      <rPr>
        <vertAlign val="superscript"/>
        <sz val="8"/>
        <rFont val="Times New Roman"/>
        <family val="1"/>
      </rPr>
      <t>1</t>
    </r>
    <r>
      <rPr>
        <sz val="8"/>
        <rFont val="Times New Roman"/>
        <family val="1"/>
      </rPr>
      <t xml:space="preserve"> Détailler davantage en cas de plans de réformes majeures de la politique budgétaire entraînant des retombées potentielles sur les autres États membres de la zone euro</t>
    </r>
  </si>
  <si>
    <r>
      <rPr>
        <vertAlign val="superscript"/>
        <sz val="8"/>
        <rFont val="Times New Roman"/>
        <family val="1"/>
      </rPr>
      <t>1</t>
    </r>
    <r>
      <rPr>
        <sz val="8"/>
        <rFont val="Times New Roman"/>
        <family val="1"/>
      </rPr>
      <t xml:space="preserve"> Détailler davantage en cas de plans de réformes majeures de la politique budgétaire entraînant des retombées potentielles sur les autres États membres de la zone euro.</t>
    </r>
  </si>
  <si>
    <r>
      <t>Description détaillée</t>
    </r>
    <r>
      <rPr>
        <vertAlign val="superscript"/>
        <sz val="11"/>
        <rFont val="Times New Roman"/>
        <family val="1"/>
      </rPr>
      <t>2</t>
    </r>
  </si>
  <si>
    <r>
      <rPr>
        <vertAlign val="superscript"/>
        <sz val="8"/>
        <rFont val="Times New Roman"/>
        <family val="1"/>
      </rPr>
      <t>1</t>
    </r>
    <r>
      <rPr>
        <sz val="8"/>
        <rFont val="Times New Roman"/>
        <family val="1"/>
      </rPr>
      <t xml:space="preserve"> Préciser s'il s'agit de l'administration de l'État, de l'administration locale et/ou des fonds de sécurité sociale.</t>
    </r>
  </si>
  <si>
    <r>
      <rPr>
        <vertAlign val="superscript"/>
        <sz val="8"/>
        <rFont val="Times New Roman"/>
        <family val="1"/>
      </rPr>
      <t>2</t>
    </r>
    <r>
      <rPr>
        <sz val="8"/>
        <rFont val="Times New Roman"/>
        <family val="1"/>
      </rPr>
      <t xml:space="preserve"> Détailler davantage en cas de plans de réformes majeures de la politique budgétaire entraînant des retombées potentielles sur les autres États membres de la zone euro</t>
    </r>
  </si>
  <si>
    <r>
      <t>Tableau 7.</t>
    </r>
    <r>
      <rPr>
        <b/>
        <sz val="11"/>
        <color indexed="8"/>
        <rFont val="Times New Roman"/>
        <family val="1"/>
      </rPr>
      <t xml:space="preserve"> </t>
    </r>
    <r>
      <rPr>
        <b/>
        <sz val="11"/>
        <rFont val="Times New Roman"/>
        <family val="1"/>
      </rPr>
      <t>Divergence par rapport au programme de stabilité le plus récent</t>
    </r>
  </si>
  <si>
    <r>
      <t>Différence</t>
    </r>
    <r>
      <rPr>
        <b/>
        <vertAlign val="superscript"/>
        <sz val="11"/>
        <color indexed="8"/>
        <rFont val="Times New Roman"/>
        <family val="1"/>
      </rPr>
      <t>1</t>
    </r>
  </si>
  <si>
    <r>
      <t>1/ Cette différence peut porter à la fois sur des écarts résultant de modifications du scénario macroéconomique et sur des écarts résultant de l'effet des mesures prises entre le moment de la présentation du programme de stabilité et celui de la présentation du projet de plan budgétaire.</t>
    </r>
    <r>
      <rPr>
        <sz val="8"/>
        <color indexed="8"/>
        <rFont val="Times New Roman"/>
        <family val="1"/>
      </rPr>
      <t xml:space="preserve"> </t>
    </r>
  </si>
  <si>
    <t>Solde de financement</t>
  </si>
  <si>
    <r>
      <t xml:space="preserve">1.1. </t>
    </r>
    <r>
      <rPr>
        <sz val="11"/>
        <rFont val="Times New Roman"/>
        <family val="1"/>
      </rPr>
      <t>Attribuable à l'impact estimé des mesures budgétaires cumulées sur la croissance économique</t>
    </r>
    <r>
      <rPr>
        <vertAlign val="superscript"/>
        <sz val="11"/>
        <rFont val="Times New Roman"/>
        <family val="1"/>
      </rPr>
      <t>1</t>
    </r>
  </si>
  <si>
    <r>
      <t>(D.2+D.5+D.61+D.91-D.995)</t>
    </r>
    <r>
      <rPr>
        <vertAlign val="superscript"/>
        <sz val="11"/>
        <color indexed="8"/>
        <rFont val="Times New Roman"/>
        <family val="1"/>
      </rPr>
      <t>2</t>
    </r>
  </si>
  <si>
    <t>1. Dépenses des programmes UE parfaitement provisionnées par des fonds UE</t>
  </si>
  <si>
    <t>3. Effet des mesures discrétionnaires en recettes</t>
  </si>
  <si>
    <t>12. Commerce extérieur</t>
  </si>
  <si>
    <r>
      <t xml:space="preserve">11. </t>
    </r>
    <r>
      <rPr>
        <b/>
        <sz val="11"/>
        <rFont val="Times New Roman"/>
        <family val="1"/>
      </rPr>
      <t>Variation des stocks etobjets de valeur</t>
    </r>
  </si>
  <si>
    <t>1. Déflateur du PIB (2005=1)</t>
  </si>
  <si>
    <r>
      <t xml:space="preserve">5. </t>
    </r>
    <r>
      <rPr>
        <sz val="11"/>
        <rFont val="Times New Roman"/>
        <family val="1"/>
      </rPr>
      <t>Déflateur de l'investissement</t>
    </r>
  </si>
  <si>
    <r>
      <t xml:space="preserve">6. </t>
    </r>
    <r>
      <rPr>
        <b/>
        <sz val="11"/>
        <rFont val="Times New Roman"/>
        <family val="1"/>
      </rPr>
      <t>Déflateur des exportations (biens et services)</t>
    </r>
  </si>
  <si>
    <r>
      <t xml:space="preserve">7. </t>
    </r>
    <r>
      <rPr>
        <b/>
        <sz val="11"/>
        <rFont val="Times New Roman"/>
        <family val="1"/>
      </rPr>
      <t>Déflateur des importations (biens et services)</t>
    </r>
  </si>
  <si>
    <r>
      <t xml:space="preserve">1. </t>
    </r>
    <r>
      <rPr>
        <b/>
        <sz val="11"/>
        <rFont val="Times New Roman"/>
        <family val="1"/>
      </rPr>
      <t>Emploi, personnes physiques</t>
    </r>
    <r>
      <rPr>
        <b/>
        <vertAlign val="superscript"/>
        <sz val="11"/>
        <color indexed="8"/>
        <rFont val="Times New Roman"/>
        <family val="1"/>
      </rPr>
      <t>1</t>
    </r>
  </si>
  <si>
    <r>
      <t xml:space="preserve">4. </t>
    </r>
    <r>
      <rPr>
        <b/>
        <sz val="11"/>
        <rFont val="Times New Roman"/>
        <family val="1"/>
      </rPr>
      <t>Productivité du travail, personnes physiques</t>
    </r>
    <r>
      <rPr>
        <b/>
        <vertAlign val="superscript"/>
        <sz val="11"/>
        <color indexed="8"/>
        <rFont val="Times New Roman"/>
        <family val="1"/>
      </rPr>
      <t>4</t>
    </r>
  </si>
  <si>
    <r>
      <rPr>
        <vertAlign val="superscript"/>
        <sz val="8"/>
        <rFont val="Times New Roman"/>
        <family val="1"/>
      </rPr>
      <t>1</t>
    </r>
    <r>
      <rPr>
        <sz val="8"/>
        <rFont val="Times New Roman"/>
        <family val="1"/>
      </rPr>
      <t xml:space="preserve"> Population active occupée, en milliers, au sens des comptes nationaux</t>
    </r>
  </si>
  <si>
    <r>
      <rPr>
        <vertAlign val="superscript"/>
        <sz val="8"/>
        <rFont val="Times New Roman"/>
        <family val="1"/>
      </rPr>
      <t>2</t>
    </r>
    <r>
      <rPr>
        <sz val="8"/>
        <rFont val="Times New Roman"/>
        <family val="1"/>
      </rPr>
      <t xml:space="preserve"> Concept comptes nationaux.</t>
    </r>
  </si>
  <si>
    <r>
      <rPr>
        <vertAlign val="superscript"/>
        <sz val="8"/>
        <rFont val="Times New Roman"/>
        <family val="1"/>
      </rPr>
      <t>4</t>
    </r>
    <r>
      <rPr>
        <sz val="8"/>
        <rFont val="Times New Roman"/>
        <family val="1"/>
      </rPr>
      <t xml:space="preserve"> PIB réel par personne active</t>
    </r>
  </si>
  <si>
    <r>
      <rPr>
        <vertAlign val="superscript"/>
        <sz val="8"/>
        <rFont val="Times New Roman"/>
        <family val="1"/>
      </rPr>
      <t xml:space="preserve">5 </t>
    </r>
    <r>
      <rPr>
        <sz val="8"/>
        <rFont val="Times New Roman"/>
        <family val="1"/>
      </rPr>
      <t>PIB réel par heure travaillée</t>
    </r>
  </si>
  <si>
    <r>
      <t xml:space="preserve">5. </t>
    </r>
    <r>
      <rPr>
        <sz val="11"/>
        <rFont val="Times New Roman"/>
        <family val="1"/>
      </rPr>
      <t>Productivité du travail, heures travaillées</t>
    </r>
    <r>
      <rPr>
        <vertAlign val="superscript"/>
        <sz val="11"/>
        <rFont val="Times New Roman"/>
        <family val="1"/>
      </rPr>
      <t>5</t>
    </r>
  </si>
  <si>
    <r>
      <t xml:space="preserve">1. </t>
    </r>
    <r>
      <rPr>
        <b/>
        <sz val="11"/>
        <rFont val="Times New Roman"/>
        <family val="1"/>
      </rPr>
      <t>Solde de financement par rapport au reste du monde</t>
    </r>
  </si>
  <si>
    <t xml:space="preserve">   - Compte de capital</t>
  </si>
  <si>
    <t xml:space="preserve">   - Balance des biens et services</t>
  </si>
  <si>
    <t xml:space="preserve">   - Balance des recettes primaires et transferts</t>
  </si>
  <si>
    <r>
      <t xml:space="preserve">2. </t>
    </r>
    <r>
      <rPr>
        <sz val="11"/>
        <rFont val="Times New Roman"/>
        <family val="1"/>
      </rPr>
      <t>Solde de financement du secteur privé</t>
    </r>
  </si>
  <si>
    <r>
      <t>3. Solde</t>
    </r>
    <r>
      <rPr>
        <sz val="11"/>
        <rFont val="Times New Roman"/>
        <family val="1"/>
      </rPr>
      <t xml:space="preserve"> de financement des administrations publiques</t>
    </r>
  </si>
  <si>
    <t>Croissance réelle du PIB, monde sauf UE</t>
  </si>
  <si>
    <t>Croissance réelle du PIB zone Euro</t>
  </si>
  <si>
    <t>Croissance des marchés extérieurs pertinents</t>
  </si>
  <si>
    <t>Solde de financement (B.9) par sous-secteur</t>
  </si>
  <si>
    <r>
      <t xml:space="preserve">1. </t>
    </r>
    <r>
      <rPr>
        <b/>
        <sz val="11"/>
        <rFont val="Times New Roman"/>
        <family val="1"/>
      </rPr>
      <t>Administration publique</t>
    </r>
  </si>
  <si>
    <r>
      <t xml:space="preserve">3. </t>
    </r>
    <r>
      <rPr>
        <b/>
        <sz val="11"/>
        <rFont val="Times New Roman"/>
        <family val="1"/>
      </rPr>
      <t>Administrations fédérées</t>
    </r>
  </si>
  <si>
    <r>
      <t>6. Charges</t>
    </r>
    <r>
      <rPr>
        <b/>
        <sz val="11"/>
        <rFont val="Times New Roman"/>
        <family val="1"/>
      </rPr>
      <t xml:space="preserve"> d'intérêts</t>
    </r>
  </si>
  <si>
    <r>
      <t xml:space="preserve">8. </t>
    </r>
    <r>
      <rPr>
        <b/>
        <sz val="11"/>
        <rFont val="Times New Roman"/>
        <family val="1"/>
      </rPr>
      <t>Mesures ponctuelles ("one-off") et temporaires</t>
    </r>
    <r>
      <rPr>
        <b/>
        <vertAlign val="superscript"/>
        <sz val="11"/>
        <color indexed="8"/>
        <rFont val="Times New Roman"/>
        <family val="1"/>
      </rPr>
      <t>3</t>
    </r>
  </si>
  <si>
    <r>
      <t xml:space="preserve">2. </t>
    </r>
    <r>
      <rPr>
        <b/>
        <sz val="11"/>
        <rFont val="Times New Roman"/>
        <family val="1"/>
      </rPr>
      <t>Variation du ratio d'endettement brut</t>
    </r>
  </si>
  <si>
    <t>Contributions à l'évolution du ratio d'endettement brut</t>
  </si>
  <si>
    <t>5. Flux de créances</t>
  </si>
  <si>
    <r>
      <t xml:space="preserve"> - accumulation nette d'actifs financiers</t>
    </r>
    <r>
      <rPr>
        <vertAlign val="superscript"/>
        <sz val="11"/>
        <color indexed="8"/>
        <rFont val="Times New Roman"/>
        <family val="1"/>
      </rPr>
      <t>3</t>
    </r>
  </si>
  <si>
    <r>
      <t xml:space="preserve"> - différences entre comptabilité de caisse et d'exercice</t>
    </r>
    <r>
      <rPr>
        <vertAlign val="superscript"/>
        <sz val="11"/>
        <color indexed="8"/>
        <rFont val="Times New Roman"/>
        <family val="1"/>
      </rPr>
      <t>2</t>
    </r>
  </si>
  <si>
    <r>
      <t xml:space="preserve">8. </t>
    </r>
    <r>
      <rPr>
        <sz val="11"/>
        <rFont val="Times New Roman"/>
        <family val="1"/>
      </rPr>
      <t>Amortissement de la dette (obligations existantes) depuis la fin de l'année précédente</t>
    </r>
  </si>
  <si>
    <t>dont garanties au secteur financier</t>
  </si>
  <si>
    <t>Administration publique (S.13)</t>
  </si>
  <si>
    <t>1.2. Impôts courants sur le revenu et le patrimoine</t>
  </si>
  <si>
    <t>1.3. Impôts en capital</t>
  </si>
  <si>
    <t>dont prestations de chômage</t>
  </si>
  <si>
    <t>2.4. Charges d'intérêts</t>
  </si>
  <si>
    <t>2.7. Transferts en capital</t>
  </si>
  <si>
    <t xml:space="preserve">1.3. Impôts en capital </t>
  </si>
  <si>
    <r>
      <t xml:space="preserve">  2.3. </t>
    </r>
    <r>
      <rPr>
        <b/>
        <sz val="11"/>
        <rFont val="Times New Roman"/>
        <family val="1"/>
      </rPr>
      <t>Prestations sociales</t>
    </r>
  </si>
  <si>
    <r>
      <t xml:space="preserve">2.7. </t>
    </r>
    <r>
      <rPr>
        <b/>
        <sz val="11"/>
        <rFont val="Times New Roman"/>
        <family val="1"/>
      </rPr>
      <t>Transferts en capital</t>
    </r>
  </si>
  <si>
    <r>
      <t>2. Dépenses liées aux prestations de chômage</t>
    </r>
    <r>
      <rPr>
        <vertAlign val="superscript"/>
        <sz val="11"/>
        <color indexed="8"/>
        <rFont val="Times New Roman"/>
        <family val="1"/>
      </rPr>
      <t>1</t>
    </r>
  </si>
  <si>
    <r>
      <t>4. Hausses des recettes automatiquement prévues par la loi</t>
    </r>
    <r>
      <rPr>
        <vertAlign val="superscript"/>
        <sz val="11"/>
        <color indexed="8"/>
        <rFont val="Times New Roman"/>
        <family val="1"/>
      </rPr>
      <t>2</t>
    </r>
  </si>
  <si>
    <t>1. Services publiques généraux</t>
  </si>
  <si>
    <t>4. Affaires et services économiques</t>
  </si>
  <si>
    <t>6. Logement et et développment collectif</t>
  </si>
  <si>
    <t>8. Loisirs, culture et cultes</t>
  </si>
  <si>
    <t>9. Education</t>
  </si>
  <si>
    <t>Solde de financement des administrations publiques</t>
  </si>
  <si>
    <t>Taux de change €/$ (moyenne annuelle)</t>
  </si>
  <si>
    <t>Prix du pétrole (Brent, $/baril)</t>
  </si>
  <si>
    <t>a. Solde de financement des administrations publiques</t>
  </si>
  <si>
    <r>
      <t>Tableau 1.a.</t>
    </r>
    <r>
      <rPr>
        <b/>
        <sz val="11"/>
        <color indexed="8"/>
        <rFont val="Times New Roman"/>
        <family val="1"/>
      </rPr>
      <t xml:space="preserve"> </t>
    </r>
    <r>
      <rPr>
        <b/>
        <sz val="11"/>
        <rFont val="Times New Roman"/>
        <family val="1"/>
      </rPr>
      <t>Prévisions macroéconomiques</t>
    </r>
  </si>
  <si>
    <t>7. Variation des stocks et objets de valeur (en % du PIB) * **</t>
  </si>
  <si>
    <r>
      <rPr>
        <vertAlign val="superscript"/>
        <sz val="8"/>
        <rFont val="Times New Roman"/>
        <family val="1"/>
      </rPr>
      <t>3</t>
    </r>
    <r>
      <rPr>
        <sz val="8"/>
        <rFont val="Times New Roman"/>
        <family val="1"/>
      </rPr>
      <t xml:space="preserve"> Définition harmonisée, Eurostat</t>
    </r>
  </si>
  <si>
    <r>
      <t>Tableau 1.d.</t>
    </r>
    <r>
      <rPr>
        <b/>
        <sz val="11"/>
        <color indexed="8"/>
        <rFont val="Times New Roman"/>
        <family val="1"/>
      </rPr>
      <t xml:space="preserve"> Balances</t>
    </r>
    <r>
      <rPr>
        <b/>
        <sz val="11"/>
        <rFont val="Times New Roman"/>
        <family val="1"/>
      </rPr>
      <t xml:space="preserve"> sectoriels</t>
    </r>
  </si>
  <si>
    <r>
      <t xml:space="preserve">4. </t>
    </r>
    <r>
      <rPr>
        <b/>
        <sz val="11"/>
        <rFont val="Times New Roman"/>
        <family val="1"/>
      </rPr>
      <t>Écart statistique</t>
    </r>
  </si>
  <si>
    <r>
      <t>Tableau 2.a.</t>
    </r>
    <r>
      <rPr>
        <b/>
        <sz val="11"/>
        <color indexed="8"/>
        <rFont val="Times New Roman"/>
        <family val="1"/>
      </rPr>
      <t xml:space="preserve"> </t>
    </r>
    <r>
      <rPr>
        <b/>
        <sz val="11"/>
        <rFont val="Times New Roman"/>
        <family val="1"/>
      </rPr>
      <t>Situation financière de l'administration publique</t>
    </r>
  </si>
  <si>
    <r>
      <t xml:space="preserve">9. </t>
    </r>
    <r>
      <rPr>
        <b/>
        <sz val="11"/>
        <rFont val="Times New Roman"/>
        <family val="1"/>
      </rPr>
      <t>Croissance réelle du PIB</t>
    </r>
  </si>
  <si>
    <r>
      <t xml:space="preserve">10. </t>
    </r>
    <r>
      <rPr>
        <b/>
        <sz val="11"/>
        <rFont val="Times New Roman"/>
        <family val="1"/>
      </rPr>
      <t>Croissance potentielle du PIB</t>
    </r>
  </si>
  <si>
    <r>
      <t xml:space="preserve">11. </t>
    </r>
    <r>
      <rPr>
        <b/>
        <sz val="11"/>
        <rFont val="Times New Roman"/>
        <family val="1"/>
      </rPr>
      <t>Écart de production</t>
    </r>
  </si>
  <si>
    <r>
      <t xml:space="preserve">12. </t>
    </r>
    <r>
      <rPr>
        <b/>
        <sz val="11"/>
        <rFont val="Times New Roman"/>
        <family val="1"/>
      </rPr>
      <t>Composante cyclique du budget</t>
    </r>
  </si>
  <si>
    <r>
      <t xml:space="preserve">13. </t>
    </r>
    <r>
      <rPr>
        <b/>
        <sz val="11"/>
        <rFont val="Times New Roman"/>
        <family val="1"/>
      </rPr>
      <t xml:space="preserve">Solde de financement corrigé des effets de cycle (1-12) </t>
    </r>
  </si>
  <si>
    <r>
      <t xml:space="preserve">14. </t>
    </r>
    <r>
      <rPr>
        <b/>
        <sz val="11"/>
        <rFont val="Times New Roman"/>
        <family val="1"/>
      </rPr>
      <t xml:space="preserve">Solde primaire corrigé des effets de cycle (13+6) </t>
    </r>
  </si>
  <si>
    <r>
      <t xml:space="preserve">15. </t>
    </r>
    <r>
      <rPr>
        <b/>
        <sz val="11"/>
        <rFont val="Times New Roman"/>
        <family val="1"/>
      </rPr>
      <t xml:space="preserve">Solde structurel (13-8) </t>
    </r>
  </si>
  <si>
    <r>
      <t xml:space="preserve">3. </t>
    </r>
    <r>
      <rPr>
        <b/>
        <sz val="11"/>
        <rFont val="Times New Roman"/>
        <family val="1"/>
      </rPr>
      <t xml:space="preserve">Solde primaire </t>
    </r>
  </si>
  <si>
    <r>
      <t xml:space="preserve">4. </t>
    </r>
    <r>
      <rPr>
        <b/>
        <sz val="11"/>
        <rFont val="Times New Roman"/>
        <family val="1"/>
      </rPr>
      <t>Charges d'intérêts</t>
    </r>
  </si>
  <si>
    <r>
      <t>p.m.:</t>
    </r>
    <r>
      <rPr>
        <b/>
        <sz val="11"/>
        <color indexed="8"/>
        <rFont val="Times New Roman"/>
        <family val="1"/>
      </rPr>
      <t xml:space="preserve"> </t>
    </r>
    <r>
      <rPr>
        <b/>
        <sz val="11"/>
        <rFont val="Times New Roman"/>
        <family val="1"/>
      </rPr>
      <t>taux d'intérêt implicite</t>
    </r>
    <r>
      <rPr>
        <b/>
        <vertAlign val="superscript"/>
        <sz val="11"/>
        <color indexed="8"/>
        <rFont val="Times New Roman"/>
        <family val="1"/>
      </rPr>
      <t>5</t>
    </r>
  </si>
  <si>
    <t>Tableau 2.c Passifs contigents</t>
  </si>
  <si>
    <t xml:space="preserve">2.4. Charges d'intérêts </t>
  </si>
  <si>
    <t xml:space="preserve">11. Dépenses totales </t>
  </si>
  <si>
    <t>Technique d'estimation</t>
  </si>
  <si>
    <t>Caractéristiques pertinentes du modèle/de la technique utilisé(e)</t>
  </si>
  <si>
    <t>Hypothèses</t>
  </si>
  <si>
    <t>Instrument nº 1</t>
  </si>
  <si>
    <t>Instrument nº 2</t>
  </si>
  <si>
    <t>1/ Des instruments de modélisation ont pu être utilisés:</t>
  </si>
  <si>
    <t>- pour établir des prévisions macroéconomiques</t>
  </si>
  <si>
    <t>- pour estimer les dépenses et les recettes dans un scénario de politiques inchangées.</t>
  </si>
  <si>
    <t>- pour estimer l'effet redistributif des principales mesures de dépenses et de recettes.</t>
  </si>
  <si>
    <t>- pour quantifier les mesures de dépenses et de recettes à inclure dans le projet de budget</t>
  </si>
  <si>
    <t>- pour estimer les éléments indiquant comment les réformes inscrites dans les projets de plans budgétaires répondent aux recommandations par pays et contribuent à réaliser les objectifs fixés par la stratégie de l'Union pour la croissance et l'emploi.</t>
  </si>
  <si>
    <r>
      <t>Tableau 8.</t>
    </r>
    <r>
      <rPr>
        <b/>
        <sz val="11"/>
        <color indexed="8"/>
        <rFont val="Times New Roman"/>
        <family val="1"/>
      </rPr>
      <t xml:space="preserve"> </t>
    </r>
    <r>
      <rPr>
        <b/>
        <sz val="11"/>
        <rFont val="Times New Roman"/>
        <family val="1"/>
      </rPr>
      <t>Aspects méthodologiques.</t>
    </r>
  </si>
  <si>
    <r>
      <t>Étape de la procédure budgétaire pour laquelle elle a été utilisée</t>
    </r>
    <r>
      <rPr>
        <b/>
        <vertAlign val="superscript"/>
        <sz val="11"/>
        <rFont val="Times New Roman"/>
        <family val="1"/>
      </rPr>
      <t>1</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</si>
</sst>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 _€_-;\-* #,##0\ _€_-;_-* &quot;-&quot;\ _€_-;_-@_-"/>
    <numFmt numFmtId="165" formatCode="_-* #,##0.00\ &quot;€&quot;_-;\-* #,##0.00\ &quot;€&quot;_-;_-* &quot;-&quot;??\ &quot;€&quot;_-;_-@_-"/>
    <numFmt numFmtId="166" formatCode="_-* #,##0.00\ _€_-;\-* #,##0.00\ _€_-;_-* &quot;-&quot;??\ _€_-;_-@_-"/>
    <numFmt numFmtId="167" formatCode="#,##0.0"/>
    <numFmt numFmtId="168" formatCode="0.0%"/>
    <numFmt numFmtId="169" formatCode="\+#,##0;\-#,##0"/>
    <numFmt numFmtId="170" formatCode="0.0"/>
    <numFmt numFmtId="171" formatCode="#,##0.000"/>
    <numFmt numFmtId="172" formatCode="0.0000"/>
    <numFmt numFmtId="173" formatCode="_-* #,##0\ _F_B_-;\-* #,##0\ _F_B_-;_-* &quot;-&quot;\ _F_B_-;_-@_-"/>
    <numFmt numFmtId="174" formatCode="_-* #,##0.00\ _F_B_-;\-* #,##0.00\ _F_B_-;_-* &quot;-&quot;??\ _F_B_-;_-@_-"/>
    <numFmt numFmtId="175" formatCode="_-* #,##0\ &quot;FB&quot;_-;\-* #,##0\ &quot;FB&quot;_-;_-* &quot;-&quot;\ &quot;FB&quot;_-;_-@_-"/>
    <numFmt numFmtId="176" formatCode="_-* #,##0.00\ &quot;FB&quot;_-;\-* #,##0.00\ &quot;FB&quot;_-;_-* &quot;-&quot;??\ &quot;FB&quot;_-;_-@_-"/>
    <numFmt numFmtId="177" formatCode="&quot;fl&quot;\ #,##0_-;&quot;fl&quot;\ #,##0\-"/>
  </numFmts>
  <fonts count="83">
    <font>
      <sz val="10"/>
      <name val="Times New Roman"/>
      <family val="1"/>
    </font>
    <font>
      <sz val="11"/>
      <color indexed="8"/>
      <name val="Calibri"/>
      <family val="2"/>
    </font>
    <font>
      <u val="single"/>
      <sz val="11"/>
      <color indexed="36"/>
      <name val="lr oSVbN"/>
      <family val="3"/>
    </font>
    <font>
      <u val="single"/>
      <sz val="11"/>
      <color indexed="12"/>
      <name val="lr oSVbN"/>
      <family val="3"/>
    </font>
    <font>
      <sz val="11"/>
      <color indexed="9"/>
      <name val="Calibri"/>
      <family val="2"/>
    </font>
    <font>
      <b/>
      <sz val="11"/>
      <color indexed="63"/>
      <name val="Calibri"/>
      <family val="2"/>
    </font>
    <font>
      <sz val="11"/>
      <color indexed="10"/>
      <name val="Calibri"/>
      <family val="2"/>
    </font>
    <font>
      <b/>
      <sz val="11"/>
      <color indexed="52"/>
      <name val="Calibri"/>
      <family val="2"/>
    </font>
    <font>
      <sz val="11"/>
      <color indexed="52"/>
      <name val="Calibri"/>
      <family val="2"/>
    </font>
    <font>
      <sz val="10"/>
      <name val="Arial"/>
      <family val="2"/>
    </font>
    <font>
      <b/>
      <i/>
      <sz val="1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20"/>
      <name val="Calibri"/>
      <family val="2"/>
    </font>
    <font>
      <b/>
      <sz val="18"/>
      <name val="Arial"/>
      <family val="2"/>
    </font>
    <font>
      <b/>
      <sz val="12"/>
      <name val="Arial"/>
      <family val="2"/>
    </font>
    <font>
      <sz val="11"/>
      <color indexed="60"/>
      <name val="Calibri"/>
      <family val="2"/>
    </font>
    <font>
      <sz val="9"/>
      <name val="Arial"/>
      <family val="2"/>
    </font>
    <font>
      <sz val="10"/>
      <name val="MS Sans Serif"/>
      <family val="2"/>
    </font>
    <font>
      <i/>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0"/>
      <color indexed="8"/>
      <name val="Times New Roman"/>
      <family val="2"/>
    </font>
    <font>
      <sz val="11"/>
      <color indexed="8"/>
      <name val="Times New Roman"/>
      <family val="1"/>
    </font>
    <font>
      <i/>
      <sz val="11"/>
      <color indexed="8"/>
      <name val="Times New Roman"/>
      <family val="1"/>
    </font>
    <font>
      <sz val="11"/>
      <name val="Times New Roman"/>
      <family val="1"/>
    </font>
    <font>
      <b/>
      <u val="single"/>
      <sz val="11"/>
      <name val="Times New Roman"/>
      <family val="1"/>
    </font>
    <font>
      <b/>
      <sz val="11"/>
      <name val="Times New Roman"/>
      <family val="1"/>
    </font>
    <font>
      <b/>
      <sz val="11"/>
      <color indexed="8"/>
      <name val="Times New Roman"/>
      <family val="1"/>
    </font>
    <font>
      <b/>
      <vertAlign val="superscript"/>
      <sz val="11"/>
      <color indexed="8"/>
      <name val="Times New Roman"/>
      <family val="1"/>
    </font>
    <font>
      <vertAlign val="superscript"/>
      <sz val="11"/>
      <color indexed="8"/>
      <name val="Times New Roman"/>
      <family val="1"/>
    </font>
    <font>
      <b/>
      <i/>
      <sz val="11"/>
      <color indexed="8"/>
      <name val="Times New Roman"/>
      <family val="1"/>
    </font>
    <font>
      <i/>
      <sz val="11"/>
      <name val="Times New Roman"/>
      <family val="1"/>
    </font>
    <font>
      <vertAlign val="superscript"/>
      <sz val="11"/>
      <name val="Times New Roman"/>
      <family val="1"/>
    </font>
    <font>
      <sz val="8"/>
      <name val="Times New Roman"/>
      <family val="1"/>
    </font>
    <font>
      <vertAlign val="superscript"/>
      <sz val="8"/>
      <name val="Times New Roman"/>
      <family val="1"/>
    </font>
    <font>
      <sz val="8"/>
      <color indexed="8"/>
      <name val="Times New Roman"/>
      <family val="1"/>
    </font>
    <font>
      <vertAlign val="superscript"/>
      <sz val="8"/>
      <color indexed="8"/>
      <name val="Times New Roman"/>
      <family val="1"/>
    </font>
    <font>
      <b/>
      <vertAlign val="superscript"/>
      <sz val="11"/>
      <name val="Times New Roman"/>
      <family val="1"/>
    </font>
    <font>
      <sz val="11"/>
      <color indexed="20"/>
      <name val="Times New Roman"/>
      <family val="1"/>
    </font>
    <font>
      <b/>
      <u val="single"/>
      <sz val="12"/>
      <name val="Times New Roman"/>
      <family val="1"/>
    </font>
    <font>
      <sz val="12"/>
      <name val="Times New Roman"/>
      <family val="1"/>
    </font>
    <font>
      <b/>
      <sz val="12"/>
      <name val="Times New Roman"/>
      <family val="1"/>
    </font>
    <font>
      <sz val="12"/>
      <color indexed="8"/>
      <name val="Times New Roman"/>
      <family val="1"/>
    </font>
    <font>
      <b/>
      <sz val="12"/>
      <color indexed="8"/>
      <name val="Times New Roman"/>
      <family val="1"/>
    </font>
    <font>
      <i/>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Times New Roman"/>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Times New Roman"/>
      <family val="1"/>
    </font>
    <font>
      <i/>
      <sz val="11"/>
      <color rgb="FF000000"/>
      <name val="Times New Roman"/>
      <family val="1"/>
    </font>
    <font>
      <b/>
      <sz val="11"/>
      <color rgb="FF000000"/>
      <name val="Times New Roman"/>
      <family val="1"/>
    </font>
    <font>
      <vertAlign val="superscript"/>
      <sz val="11"/>
      <color rgb="FF000000"/>
      <name val="Times New Roman"/>
      <family val="1"/>
    </font>
    <font>
      <b/>
      <i/>
      <sz val="11"/>
      <color rgb="FF000000"/>
      <name val="Times New Roman"/>
      <family val="1"/>
    </font>
    <font>
      <sz val="11"/>
      <color theme="1"/>
      <name val="Times New Roman"/>
      <family val="1"/>
    </font>
    <font>
      <b/>
      <sz val="11"/>
      <color theme="1"/>
      <name val="Times New Roman"/>
      <family val="1"/>
    </font>
    <font>
      <i/>
      <sz val="11"/>
      <color theme="1"/>
      <name val="Times New Roman"/>
      <family val="1"/>
    </font>
    <font>
      <vertAlign val="superscript"/>
      <sz val="8"/>
      <color rgb="FF000000"/>
      <name val="Times New Roman"/>
      <family val="1"/>
    </font>
    <font>
      <sz val="11"/>
      <color rgb="FF9C0006"/>
      <name val="Times New Roman"/>
      <family val="1"/>
    </font>
    <font>
      <sz val="12"/>
      <color rgb="FF000000"/>
      <name val="Times New Roman"/>
      <family val="1"/>
    </font>
    <font>
      <b/>
      <sz val="12"/>
      <color rgb="FF000000"/>
      <name val="Times New Roman"/>
      <family val="1"/>
    </font>
    <font>
      <i/>
      <sz val="12"/>
      <color rgb="FF000000"/>
      <name val="Times New Roman"/>
      <family val="1"/>
    </font>
    <font>
      <sz val="8"/>
      <color rgb="FF000000"/>
      <name val="Times New Roman"/>
      <family val="1"/>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
      <patternFill patternType="solid">
        <fgColor theme="0"/>
        <bgColor indexed="64"/>
      </patternFill>
    </fill>
  </fills>
  <borders count="4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thin"/>
      <top/>
      <bottom/>
    </border>
    <border>
      <left/>
      <right/>
      <top/>
      <bottom style="thick">
        <color indexed="62"/>
      </bottom>
    </border>
    <border>
      <left/>
      <right/>
      <top/>
      <bottom style="thick">
        <color indexed="22"/>
      </bottom>
    </border>
    <border>
      <left/>
      <right/>
      <top/>
      <bottom style="medium">
        <color indexed="30"/>
      </bottom>
    </border>
    <border>
      <left/>
      <right/>
      <top style="double">
        <color indexed="63"/>
      </top>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n">
        <color theme="0"/>
      </bottom>
    </border>
    <border>
      <left style="thin">
        <color rgb="FF000000"/>
      </left>
      <right style="thin">
        <color rgb="FF000000"/>
      </right>
      <top/>
      <bottom/>
    </border>
    <border>
      <left/>
      <right/>
      <top style="thin">
        <color theme="0"/>
      </top>
      <bottom/>
    </border>
    <border>
      <left style="thin"/>
      <right style="thin"/>
      <top style="thin"/>
      <bottom/>
    </border>
    <border>
      <left style="thin"/>
      <right style="thin"/>
      <top/>
      <bottom/>
    </border>
    <border>
      <left style="thin"/>
      <right style="thin"/>
      <top/>
      <bottom style="thin"/>
    </border>
    <border>
      <left/>
      <right style="thin"/>
      <top style="thin"/>
      <bottom/>
    </border>
    <border>
      <left style="thin"/>
      <right style="thin"/>
      <top/>
      <bottom style="medium"/>
    </border>
    <border>
      <left/>
      <right style="thin"/>
      <top/>
      <bottom style="medium"/>
    </border>
    <border>
      <left/>
      <right style="thin"/>
      <top/>
      <bottom/>
    </border>
    <border>
      <left style="medium"/>
      <right/>
      <top/>
      <bottom/>
    </border>
    <border>
      <left style="thin"/>
      <right/>
      <top style="thin"/>
      <bottom style="thin"/>
    </border>
    <border>
      <left style="thin"/>
      <right/>
      <top/>
      <bottom style="thin"/>
    </border>
    <border>
      <left style="thin"/>
      <right/>
      <top style="thin"/>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right/>
      <top/>
      <bottom/>
    </border>
    <border>
      <left/>
      <right/>
      <top style="thin"/>
      <bottom style="thin"/>
    </border>
    <border>
      <left/>
      <right style="thin"/>
      <top style="thin"/>
      <bottom style="thin"/>
    </border>
    <border>
      <left/>
      <right/>
      <top style="thin"/>
      <bottom/>
    </border>
  </borders>
  <cellStyleXfs count="1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3"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 fillId="2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4" fillId="2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52" fillId="34" borderId="0" applyNumberFormat="0" applyBorder="0" applyAlignment="0" applyProtection="0"/>
    <xf numFmtId="0" fontId="52" fillId="35"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8" borderId="0" applyNumberFormat="0" applyBorder="0" applyAlignment="0" applyProtection="0"/>
    <xf numFmtId="0" fontId="52"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5" fillId="44" borderId="1" applyNumberFormat="0" applyAlignment="0" applyProtection="0"/>
    <xf numFmtId="0" fontId="6" fillId="0" borderId="0" applyNumberFormat="0" applyFill="0" applyBorder="0" applyAlignment="0" applyProtection="0"/>
    <xf numFmtId="0" fontId="53" fillId="45" borderId="0" applyNumberFormat="0" applyBorder="0" applyAlignment="0" applyProtection="0"/>
    <xf numFmtId="0" fontId="7" fillId="44" borderId="2" applyNumberFormat="0" applyAlignment="0" applyProtection="0"/>
    <xf numFmtId="0" fontId="7" fillId="44" borderId="2" applyNumberFormat="0" applyAlignment="0" applyProtection="0"/>
    <xf numFmtId="0" fontId="54" fillId="46" borderId="3" applyNumberFormat="0" applyAlignment="0" applyProtection="0"/>
    <xf numFmtId="0" fontId="8" fillId="0" borderId="4" applyNumberFormat="0" applyFill="0" applyAlignment="0" applyProtection="0"/>
    <xf numFmtId="0" fontId="55" fillId="47" borderId="5" applyNumberFormat="0" applyAlignment="0" applyProtection="0"/>
    <xf numFmtId="166" fontId="0" fillId="0" borderId="0" applyFont="0" applyFill="0" applyBorder="0" applyAlignment="0" applyProtection="0"/>
    <xf numFmtId="41" fontId="0" fillId="0" borderId="0" applyFont="0" applyFill="0" applyBorder="0" applyAlignment="0" applyProtection="0"/>
    <xf numFmtId="166" fontId="56" fillId="0" borderId="0" applyFont="0" applyFill="0" applyBorder="0" applyAlignment="0" applyProtection="0"/>
    <xf numFmtId="0" fontId="9" fillId="48" borderId="6"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14" fontId="9" fillId="0" borderId="0" applyFont="0" applyFill="0" applyBorder="0" applyAlignment="0" applyProtection="0"/>
    <xf numFmtId="0" fontId="10" fillId="0" borderId="0">
      <alignment/>
      <protection/>
    </xf>
    <xf numFmtId="0" fontId="11" fillId="7" borderId="2" applyNumberFormat="0" applyAlignment="0" applyProtection="0"/>
    <xf numFmtId="0" fontId="11" fillId="7" borderId="2" applyNumberFormat="0" applyAlignment="0" applyProtection="0"/>
    <xf numFmtId="0" fontId="12" fillId="0" borderId="7" applyNumberFormat="0" applyFill="0" applyAlignment="0" applyProtection="0"/>
    <xf numFmtId="0" fontId="13" fillId="0" borderId="0" applyNumberFormat="0" applyFill="0" applyBorder="0" applyAlignment="0" applyProtection="0"/>
    <xf numFmtId="165" fontId="9" fillId="0" borderId="0" applyFont="0" applyFill="0" applyBorder="0" applyAlignment="0" applyProtection="0"/>
    <xf numFmtId="0" fontId="57" fillId="0" borderId="0" applyNumberFormat="0" applyFill="0" applyBorder="0" applyAlignment="0" applyProtection="0"/>
    <xf numFmtId="0" fontId="58" fillId="49" borderId="0" applyNumberFormat="0" applyBorder="0" applyAlignment="0" applyProtection="0"/>
    <xf numFmtId="0" fontId="14" fillId="4" borderId="0" applyNumberFormat="0" applyBorder="0" applyAlignment="0" applyProtection="0"/>
    <xf numFmtId="0" fontId="59" fillId="0" borderId="8"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0" fontId="62" fillId="50" borderId="3" applyNumberFormat="0" applyAlignment="0" applyProtection="0"/>
    <xf numFmtId="0" fontId="15" fillId="3" borderId="0" applyNumberFormat="0" applyBorder="0" applyAlignment="0" applyProtection="0"/>
    <xf numFmtId="3" fontId="9" fillId="0" borderId="0" applyFont="0" applyFill="0" applyBorder="0" applyAlignment="0" applyProtection="0"/>
    <xf numFmtId="0" fontId="16" fillId="0" borderId="0" applyNumberFormat="0" applyFont="0" applyFill="0" applyAlignment="0" applyProtection="0"/>
    <xf numFmtId="0" fontId="17" fillId="0" borderId="0" applyNumberFormat="0" applyFont="0" applyFill="0" applyAlignment="0" applyProtection="0"/>
    <xf numFmtId="0" fontId="63" fillId="0" borderId="11" applyNumberFormat="0" applyFill="0" applyAlignment="0" applyProtection="0"/>
    <xf numFmtId="164" fontId="9" fillId="0" borderId="0" applyFont="0" applyFill="0" applyBorder="0" applyAlignment="0" applyProtection="0"/>
    <xf numFmtId="0" fontId="64" fillId="51" borderId="0" applyNumberFormat="0" applyBorder="0" applyAlignment="0" applyProtection="0"/>
    <xf numFmtId="0" fontId="18" fillId="52" borderId="0" applyNumberFormat="0" applyBorder="0" applyAlignment="0" applyProtection="0"/>
    <xf numFmtId="0" fontId="19" fillId="0" borderId="0">
      <alignment/>
      <protection/>
    </xf>
    <xf numFmtId="0" fontId="51" fillId="0" borderId="0">
      <alignment/>
      <protection/>
    </xf>
    <xf numFmtId="0" fontId="9" fillId="0" borderId="0">
      <alignment/>
      <protection/>
    </xf>
    <xf numFmtId="0" fontId="0" fillId="0" borderId="0">
      <alignment/>
      <protection/>
    </xf>
    <xf numFmtId="0" fontId="9" fillId="0" borderId="0">
      <alignment/>
      <protection/>
    </xf>
    <xf numFmtId="171" fontId="20" fillId="0" borderId="0">
      <alignment horizontal="centerContinuous"/>
      <protection/>
    </xf>
    <xf numFmtId="172" fontId="20" fillId="0" borderId="0" applyAlignment="0">
      <protection/>
    </xf>
    <xf numFmtId="0" fontId="0" fillId="53" borderId="12" applyNumberFormat="0" applyFont="0" applyAlignment="0" applyProtection="0"/>
    <xf numFmtId="0" fontId="9" fillId="48" borderId="6" applyNumberFormat="0" applyFont="0" applyAlignment="0" applyProtection="0"/>
    <xf numFmtId="0" fontId="65" fillId="46" borderId="13" applyNumberFormat="0" applyAlignment="0" applyProtection="0"/>
    <xf numFmtId="9" fontId="0" fillId="0" borderId="0" applyFont="0" applyFill="0" applyBorder="0" applyAlignment="0" applyProtection="0"/>
    <xf numFmtId="9" fontId="9" fillId="0" borderId="0" applyFont="0" applyFill="0" applyBorder="0" applyAlignment="0" applyProtection="0"/>
    <xf numFmtId="0" fontId="21" fillId="0" borderId="0">
      <alignment/>
      <protection/>
    </xf>
    <xf numFmtId="0" fontId="14" fillId="4" borderId="0" applyNumberFormat="0" applyBorder="0" applyAlignment="0" applyProtection="0"/>
    <xf numFmtId="0" fontId="15" fillId="3" borderId="0" applyNumberFormat="0" applyBorder="0" applyAlignment="0" applyProtection="0"/>
    <xf numFmtId="0" fontId="5" fillId="44" borderId="1" applyNumberFormat="0" applyAlignment="0" applyProtection="0"/>
    <xf numFmtId="0" fontId="9" fillId="0" borderId="0">
      <alignment/>
      <protection/>
    </xf>
    <xf numFmtId="0" fontId="9" fillId="0" borderId="0">
      <alignment horizontal="left" wrapText="1"/>
      <protection/>
    </xf>
    <xf numFmtId="0" fontId="19" fillId="0" borderId="14" applyBorder="0">
      <alignment/>
      <protection/>
    </xf>
    <xf numFmtId="0" fontId="13" fillId="0" borderId="0" applyNumberFormat="0" applyFill="0" applyBorder="0" applyAlignment="0" applyProtection="0"/>
    <xf numFmtId="0" fontId="66" fillId="0" borderId="0" applyNumberFormat="0" applyFill="0" applyBorder="0" applyAlignment="0" applyProtection="0"/>
    <xf numFmtId="0" fontId="22" fillId="0" borderId="0" applyNumberFormat="0" applyFill="0" applyBorder="0" applyAlignment="0" applyProtection="0"/>
    <xf numFmtId="0" fontId="23" fillId="0" borderId="15" applyNumberFormat="0" applyFill="0" applyAlignment="0" applyProtection="0"/>
    <xf numFmtId="0" fontId="24" fillId="0" borderId="16" applyNumberFormat="0" applyFill="0" applyAlignment="0" applyProtection="0"/>
    <xf numFmtId="0" fontId="25" fillId="0" borderId="17" applyNumberFormat="0" applyFill="0" applyAlignment="0" applyProtection="0"/>
    <xf numFmtId="0" fontId="25" fillId="0" borderId="0" applyNumberFormat="0" applyFill="0" applyBorder="0" applyAlignment="0" applyProtection="0"/>
    <xf numFmtId="0" fontId="22" fillId="0" borderId="0" applyNumberFormat="0" applyFill="0" applyBorder="0" applyAlignment="0" applyProtection="0"/>
    <xf numFmtId="0" fontId="9" fillId="0" borderId="18" applyNumberFormat="0" applyFont="0" applyBorder="0" applyAlignment="0" applyProtection="0"/>
    <xf numFmtId="0" fontId="67" fillId="0" borderId="19" applyNumberFormat="0" applyFill="0" applyAlignment="0" applyProtection="0"/>
    <xf numFmtId="173" fontId="0" fillId="0" borderId="0" applyFont="0" applyFill="0" applyBorder="0" applyAlignment="0" applyProtection="0"/>
    <xf numFmtId="174" fontId="0" fillId="0" borderId="0" applyFont="0" applyFill="0" applyBorder="0" applyAlignment="0" applyProtection="0"/>
    <xf numFmtId="0" fontId="22" fillId="0" borderId="0" applyNumberFormat="0" applyFill="0" applyBorder="0" applyAlignment="0" applyProtection="0"/>
    <xf numFmtId="0" fontId="23" fillId="0" borderId="15" applyNumberFormat="0" applyFill="0" applyAlignment="0" applyProtection="0"/>
    <xf numFmtId="0" fontId="24" fillId="0" borderId="16" applyNumberFormat="0" applyFill="0" applyAlignment="0" applyProtection="0"/>
    <xf numFmtId="0" fontId="25" fillId="0" borderId="17" applyNumberFormat="0" applyFill="0" applyAlignment="0" applyProtection="0"/>
    <xf numFmtId="0" fontId="25" fillId="0" borderId="0" applyNumberForma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7" fontId="9" fillId="0" borderId="0" applyFont="0" applyFill="0" applyBorder="0" applyAlignment="0" applyProtection="0"/>
    <xf numFmtId="2" fontId="9" fillId="0" borderId="0" applyFont="0" applyFill="0" applyBorder="0" applyAlignment="0" applyProtection="0"/>
    <xf numFmtId="0" fontId="26" fillId="54" borderId="20" applyNumberFormat="0" applyAlignment="0" applyProtection="0"/>
    <xf numFmtId="0" fontId="8" fillId="0" borderId="4" applyNumberFormat="0" applyFill="0" applyAlignment="0" applyProtection="0"/>
    <xf numFmtId="0" fontId="6" fillId="0" borderId="0" applyNumberFormat="0" applyFill="0" applyBorder="0" applyAlignment="0" applyProtection="0"/>
    <xf numFmtId="0" fontId="68" fillId="0" borderId="0" applyNumberFormat="0" applyFill="0" applyBorder="0" applyAlignment="0" applyProtection="0"/>
    <xf numFmtId="0" fontId="26" fillId="54" borderId="20" applyNumberFormat="0" applyAlignment="0" applyProtection="0"/>
  </cellStyleXfs>
  <cellXfs count="240">
    <xf numFmtId="0" fontId="0" fillId="0" borderId="0" xfId="0" applyAlignment="1">
      <alignment/>
    </xf>
    <xf numFmtId="166" fontId="69" fillId="55" borderId="0" xfId="91" applyFont="1" applyFill="1" applyBorder="1" applyAlignment="1">
      <alignment horizontal="center" vertical="center" wrapText="1"/>
    </xf>
    <xf numFmtId="166" fontId="70" fillId="55" borderId="0" xfId="91" applyFont="1" applyFill="1" applyBorder="1" applyAlignment="1">
      <alignment horizontal="right" vertical="center" wrapText="1"/>
    </xf>
    <xf numFmtId="166" fontId="69" fillId="55" borderId="0" xfId="91" applyFont="1" applyFill="1" applyBorder="1" applyAlignment="1">
      <alignment horizontal="center" vertical="top" wrapText="1"/>
    </xf>
    <xf numFmtId="166" fontId="70" fillId="55" borderId="0" xfId="91" applyFont="1" applyFill="1" applyBorder="1" applyAlignment="1">
      <alignment horizontal="right" vertical="center"/>
    </xf>
    <xf numFmtId="166" fontId="30" fillId="55" borderId="0" xfId="91" applyFont="1" applyFill="1" applyBorder="1" applyAlignment="1">
      <alignment/>
    </xf>
    <xf numFmtId="0" fontId="31" fillId="55" borderId="0" xfId="0" applyFont="1" applyFill="1" applyAlignment="1">
      <alignment vertical="center"/>
    </xf>
    <xf numFmtId="0" fontId="30" fillId="55" borderId="0" xfId="0" applyFont="1" applyFill="1" applyAlignment="1">
      <alignment/>
    </xf>
    <xf numFmtId="0" fontId="32" fillId="55" borderId="0" xfId="0" applyFont="1" applyFill="1" applyAlignment="1">
      <alignment vertical="center"/>
    </xf>
    <xf numFmtId="0" fontId="71" fillId="55" borderId="21" xfId="0" applyFont="1" applyFill="1" applyBorder="1" applyAlignment="1">
      <alignment horizontal="center" vertical="center" wrapText="1"/>
    </xf>
    <xf numFmtId="0" fontId="32" fillId="55" borderId="21" xfId="0" applyFont="1" applyFill="1" applyBorder="1" applyAlignment="1">
      <alignment vertical="center" wrapText="1"/>
    </xf>
    <xf numFmtId="0" fontId="69" fillId="55" borderId="21" xfId="0" applyFont="1" applyFill="1" applyBorder="1" applyAlignment="1">
      <alignment horizontal="center" vertical="center" wrapText="1"/>
    </xf>
    <xf numFmtId="170" fontId="30" fillId="55" borderId="21" xfId="0" applyNumberFormat="1" applyFont="1" applyFill="1" applyBorder="1" applyAlignment="1">
      <alignment horizontal="center" vertical="center" wrapText="1"/>
    </xf>
    <xf numFmtId="0" fontId="30" fillId="55" borderId="21" xfId="0" applyFont="1" applyFill="1" applyBorder="1" applyAlignment="1">
      <alignment horizontal="center" vertical="center" wrapText="1"/>
    </xf>
    <xf numFmtId="0" fontId="30" fillId="55" borderId="22" xfId="0" applyFont="1" applyFill="1" applyBorder="1" applyAlignment="1">
      <alignment/>
    </xf>
    <xf numFmtId="0" fontId="72" fillId="55" borderId="0" xfId="0" applyFont="1" applyFill="1" applyBorder="1" applyAlignment="1">
      <alignment/>
    </xf>
    <xf numFmtId="0" fontId="30" fillId="55" borderId="0" xfId="0" applyFont="1" applyFill="1" applyBorder="1" applyAlignment="1">
      <alignment/>
    </xf>
    <xf numFmtId="0" fontId="32" fillId="55" borderId="0" xfId="0" applyFont="1" applyFill="1" applyBorder="1" applyAlignment="1">
      <alignment horizontal="left" vertical="center" wrapText="1"/>
    </xf>
    <xf numFmtId="0" fontId="73" fillId="55" borderId="21" xfId="0" applyFont="1" applyFill="1" applyBorder="1" applyAlignment="1">
      <alignment horizontal="left" vertical="center" wrapText="1" indent="5"/>
    </xf>
    <xf numFmtId="0" fontId="32" fillId="55" borderId="21" xfId="0" applyFont="1" applyFill="1" applyBorder="1" applyAlignment="1">
      <alignment horizontal="center" vertical="center" wrapText="1"/>
    </xf>
    <xf numFmtId="0" fontId="37" fillId="55" borderId="23" xfId="0" applyFont="1" applyFill="1" applyBorder="1" applyAlignment="1">
      <alignment horizontal="left" vertical="center" wrapText="1" indent="1"/>
    </xf>
    <xf numFmtId="0" fontId="30" fillId="55" borderId="24" xfId="0" applyFont="1" applyFill="1" applyBorder="1" applyAlignment="1">
      <alignment/>
    </xf>
    <xf numFmtId="0" fontId="30" fillId="55" borderId="25" xfId="0" applyFont="1" applyFill="1" applyBorder="1" applyAlignment="1">
      <alignment horizontal="left" vertical="center" wrapText="1" indent="2"/>
    </xf>
    <xf numFmtId="0" fontId="71" fillId="55" borderId="25" xfId="0" applyFont="1" applyFill="1" applyBorder="1" applyAlignment="1">
      <alignment horizontal="left" vertical="center" wrapText="1" indent="8"/>
    </xf>
    <xf numFmtId="0" fontId="30" fillId="55" borderId="26" xfId="0" applyFont="1" applyFill="1" applyBorder="1" applyAlignment="1">
      <alignment horizontal="left" vertical="center" wrapText="1" indent="2"/>
    </xf>
    <xf numFmtId="0" fontId="71" fillId="55" borderId="26" xfId="0" applyFont="1" applyFill="1" applyBorder="1" applyAlignment="1">
      <alignment horizontal="left" vertical="center" wrapText="1" indent="8"/>
    </xf>
    <xf numFmtId="0" fontId="70" fillId="55" borderId="27" xfId="0" applyFont="1" applyFill="1" applyBorder="1" applyAlignment="1">
      <alignment vertical="center" wrapText="1"/>
    </xf>
    <xf numFmtId="0" fontId="71" fillId="55" borderId="27" xfId="0" applyFont="1" applyFill="1" applyBorder="1" applyAlignment="1">
      <alignment horizontal="left" vertical="center" wrapText="1" indent="2"/>
    </xf>
    <xf numFmtId="0" fontId="73" fillId="55" borderId="27" xfId="0" applyFont="1" applyFill="1" applyBorder="1" applyAlignment="1">
      <alignment horizontal="left" vertical="center" wrapText="1" indent="2"/>
    </xf>
    <xf numFmtId="0" fontId="30" fillId="55" borderId="26" xfId="0" applyFont="1" applyFill="1" applyBorder="1" applyAlignment="1">
      <alignment horizontal="left" vertical="center" wrapText="1" indent="15"/>
    </xf>
    <xf numFmtId="0" fontId="71" fillId="55" borderId="26" xfId="0" applyFont="1" applyFill="1" applyBorder="1" applyAlignment="1">
      <alignment horizontal="left" vertical="center" wrapText="1" indent="14"/>
    </xf>
    <xf numFmtId="0" fontId="71" fillId="55" borderId="27" xfId="0" applyFont="1" applyFill="1" applyBorder="1" applyAlignment="1">
      <alignment vertical="center" wrapText="1"/>
    </xf>
    <xf numFmtId="0" fontId="71" fillId="55" borderId="21" xfId="0" applyFont="1" applyFill="1" applyBorder="1" applyAlignment="1">
      <alignment vertical="center" wrapText="1"/>
    </xf>
    <xf numFmtId="0" fontId="69" fillId="55" borderId="0" xfId="0" applyFont="1" applyFill="1" applyBorder="1" applyAlignment="1">
      <alignment vertical="center" wrapText="1"/>
    </xf>
    <xf numFmtId="0" fontId="32" fillId="55" borderId="0" xfId="0" applyFont="1" applyFill="1" applyAlignment="1">
      <alignment horizontal="justify" vertical="center"/>
    </xf>
    <xf numFmtId="3" fontId="69" fillId="55" borderId="21" xfId="0" applyNumberFormat="1" applyFont="1" applyFill="1" applyBorder="1" applyAlignment="1">
      <alignment horizontal="center" vertical="center" wrapText="1"/>
    </xf>
    <xf numFmtId="170" fontId="69" fillId="55" borderId="21" xfId="0" applyNumberFormat="1" applyFont="1" applyFill="1" applyBorder="1" applyAlignment="1">
      <alignment horizontal="center" vertical="center" wrapText="1"/>
    </xf>
    <xf numFmtId="0" fontId="37" fillId="55" borderId="21" xfId="0" applyFont="1" applyFill="1" applyBorder="1" applyAlignment="1">
      <alignment horizontal="left" vertical="center" wrapText="1" indent="4"/>
    </xf>
    <xf numFmtId="0" fontId="69" fillId="55" borderId="21" xfId="0" applyFont="1" applyFill="1" applyBorder="1" applyAlignment="1">
      <alignment horizontal="left" vertical="center" wrapText="1" indent="4"/>
    </xf>
    <xf numFmtId="0" fontId="30" fillId="55" borderId="21" xfId="0" applyFont="1" applyFill="1" applyBorder="1" applyAlignment="1">
      <alignment horizontal="left" vertical="center" wrapText="1" indent="3"/>
    </xf>
    <xf numFmtId="0" fontId="30" fillId="55" borderId="0" xfId="0" applyFont="1" applyFill="1" applyBorder="1" applyAlignment="1">
      <alignment vertical="center" wrapText="1"/>
    </xf>
    <xf numFmtId="0" fontId="32" fillId="55" borderId="0" xfId="0" applyFont="1" applyFill="1" applyAlignment="1">
      <alignment/>
    </xf>
    <xf numFmtId="0" fontId="32" fillId="55" borderId="25" xfId="0" applyFont="1" applyFill="1" applyBorder="1" applyAlignment="1">
      <alignment horizontal="center" vertical="center" wrapText="1"/>
    </xf>
    <xf numFmtId="0" fontId="32" fillId="55" borderId="21" xfId="0" applyFont="1" applyFill="1" applyBorder="1" applyAlignment="1">
      <alignment vertical="center" wrapText="1"/>
    </xf>
    <xf numFmtId="0" fontId="69" fillId="55" borderId="21" xfId="0" applyFont="1" applyFill="1" applyBorder="1" applyAlignment="1">
      <alignment horizontal="center" vertical="center" wrapText="1"/>
    </xf>
    <xf numFmtId="170" fontId="69" fillId="55" borderId="21" xfId="0" applyNumberFormat="1" applyFont="1" applyFill="1" applyBorder="1" applyAlignment="1">
      <alignment horizontal="center" vertical="center" wrapText="1"/>
    </xf>
    <xf numFmtId="0" fontId="71" fillId="55" borderId="21" xfId="0" applyFont="1" applyFill="1" applyBorder="1" applyAlignment="1">
      <alignment vertical="center" wrapText="1"/>
    </xf>
    <xf numFmtId="0" fontId="69" fillId="55" borderId="21" xfId="0" applyFont="1" applyFill="1" applyBorder="1" applyAlignment="1">
      <alignment vertical="center" wrapText="1"/>
    </xf>
    <xf numFmtId="0" fontId="30" fillId="55" borderId="21" xfId="0" applyFont="1" applyFill="1" applyBorder="1" applyAlignment="1">
      <alignment horizontal="center" vertical="center" wrapText="1"/>
    </xf>
    <xf numFmtId="0" fontId="39" fillId="55" borderId="0" xfId="0" applyFont="1" applyFill="1" applyAlignment="1">
      <alignment/>
    </xf>
    <xf numFmtId="0" fontId="39" fillId="55" borderId="0" xfId="0" applyFont="1" applyFill="1" applyAlignment="1">
      <alignment horizontal="justify" vertical="center"/>
    </xf>
    <xf numFmtId="0" fontId="37" fillId="55" borderId="21" xfId="0" applyFont="1" applyFill="1" applyBorder="1" applyAlignment="1">
      <alignment horizontal="center" vertical="center" wrapText="1"/>
    </xf>
    <xf numFmtId="0" fontId="30" fillId="55" borderId="21" xfId="0" applyFont="1" applyFill="1" applyBorder="1" applyAlignment="1">
      <alignment vertical="center" wrapText="1"/>
    </xf>
    <xf numFmtId="0" fontId="69" fillId="55" borderId="21" xfId="0" applyFont="1" applyFill="1" applyBorder="1" applyAlignment="1">
      <alignment vertical="center" wrapText="1"/>
    </xf>
    <xf numFmtId="0" fontId="71" fillId="55" borderId="25" xfId="0" applyFont="1" applyFill="1" applyBorder="1" applyAlignment="1">
      <alignment horizontal="center" vertical="center" wrapText="1"/>
    </xf>
    <xf numFmtId="0" fontId="71" fillId="55" borderId="0" xfId="0" applyFont="1" applyFill="1" applyBorder="1" applyAlignment="1">
      <alignment horizontal="center" vertical="center" wrapText="1"/>
    </xf>
    <xf numFmtId="0" fontId="30" fillId="55" borderId="25" xfId="0" applyFont="1" applyFill="1" applyBorder="1" applyAlignment="1">
      <alignment/>
    </xf>
    <xf numFmtId="0" fontId="71" fillId="55" borderId="28" xfId="0" applyFont="1" applyFill="1" applyBorder="1" applyAlignment="1">
      <alignment horizontal="center" vertical="center" wrapText="1"/>
    </xf>
    <xf numFmtId="0" fontId="71" fillId="55" borderId="29" xfId="0" applyFont="1" applyFill="1" applyBorder="1" applyAlignment="1">
      <alignment horizontal="center" vertical="center" wrapText="1"/>
    </xf>
    <xf numFmtId="0" fontId="30" fillId="55" borderId="26" xfId="0" applyFont="1" applyFill="1" applyBorder="1" applyAlignment="1">
      <alignment/>
    </xf>
    <xf numFmtId="0" fontId="71" fillId="55" borderId="30" xfId="0" applyFont="1" applyFill="1" applyBorder="1" applyAlignment="1">
      <alignment horizontal="center" vertical="center" wrapText="1"/>
    </xf>
    <xf numFmtId="0" fontId="69" fillId="55" borderId="29" xfId="0" applyFont="1" applyFill="1" applyBorder="1" applyAlignment="1">
      <alignment horizontal="center" vertical="center" wrapText="1"/>
    </xf>
    <xf numFmtId="0" fontId="69" fillId="55" borderId="0" xfId="0" applyFont="1" applyFill="1" applyBorder="1" applyAlignment="1">
      <alignment horizontal="center" vertical="center" wrapText="1"/>
    </xf>
    <xf numFmtId="0" fontId="30" fillId="55" borderId="27" xfId="0" applyFont="1" applyFill="1" applyBorder="1" applyAlignment="1">
      <alignment/>
    </xf>
    <xf numFmtId="0" fontId="69" fillId="55" borderId="31" xfId="0" applyFont="1" applyFill="1" applyBorder="1" applyAlignment="1">
      <alignment horizontal="center" vertical="center" wrapText="1"/>
    </xf>
    <xf numFmtId="0" fontId="69" fillId="55" borderId="26" xfId="0" applyFont="1" applyFill="1" applyBorder="1" applyAlignment="1">
      <alignment horizontal="center" vertical="center" wrapText="1"/>
    </xf>
    <xf numFmtId="0" fontId="71" fillId="55" borderId="21" xfId="0" applyFont="1" applyFill="1" applyBorder="1" applyAlignment="1">
      <alignment horizontal="center" vertical="center"/>
    </xf>
    <xf numFmtId="0" fontId="30" fillId="55" borderId="30" xfId="0" applyFont="1" applyFill="1" applyBorder="1" applyAlignment="1">
      <alignment horizontal="center" vertical="center" wrapText="1"/>
    </xf>
    <xf numFmtId="0" fontId="30" fillId="55" borderId="29" xfId="0" applyFont="1" applyFill="1" applyBorder="1" applyAlignment="1">
      <alignment horizontal="center" vertical="center" wrapText="1"/>
    </xf>
    <xf numFmtId="0" fontId="30" fillId="55" borderId="0" xfId="0" applyFont="1" applyFill="1" applyBorder="1" applyAlignment="1">
      <alignment horizontal="center" vertical="center" wrapText="1"/>
    </xf>
    <xf numFmtId="167" fontId="30" fillId="55" borderId="21" xfId="0" applyNumberFormat="1" applyFont="1" applyFill="1" applyBorder="1" applyAlignment="1">
      <alignment/>
    </xf>
    <xf numFmtId="0" fontId="69" fillId="55" borderId="21" xfId="0" applyFont="1" applyFill="1" applyBorder="1" applyAlignment="1">
      <alignment horizontal="center" vertical="center"/>
    </xf>
    <xf numFmtId="168" fontId="30" fillId="55" borderId="21" xfId="130" applyNumberFormat="1" applyFont="1" applyFill="1" applyBorder="1" applyAlignment="1">
      <alignment horizontal="right" vertical="center" wrapText="1"/>
    </xf>
    <xf numFmtId="166" fontId="30" fillId="55" borderId="0" xfId="91" applyNumberFormat="1" applyFont="1" applyFill="1" applyBorder="1" applyAlignment="1">
      <alignment horizontal="center" vertical="center" wrapText="1"/>
    </xf>
    <xf numFmtId="167" fontId="30" fillId="55" borderId="30" xfId="0" applyNumberFormat="1" applyFont="1" applyFill="1" applyBorder="1" applyAlignment="1">
      <alignment horizontal="right" vertical="center" wrapText="1"/>
    </xf>
    <xf numFmtId="167" fontId="30" fillId="55" borderId="29" xfId="0" applyNumberFormat="1" applyFont="1" applyFill="1" applyBorder="1" applyAlignment="1">
      <alignment horizontal="right" vertical="center" wrapText="1"/>
    </xf>
    <xf numFmtId="167" fontId="30" fillId="55" borderId="0" xfId="0" applyNumberFormat="1" applyFont="1" applyFill="1" applyBorder="1" applyAlignment="1">
      <alignment horizontal="right" vertical="center" wrapText="1"/>
    </xf>
    <xf numFmtId="168" fontId="30" fillId="55" borderId="0" xfId="130" applyNumberFormat="1" applyFont="1" applyFill="1" applyBorder="1" applyAlignment="1">
      <alignment horizontal="center" vertical="center" wrapText="1"/>
    </xf>
    <xf numFmtId="167" fontId="30" fillId="55" borderId="21" xfId="0" applyNumberFormat="1" applyFont="1" applyFill="1" applyBorder="1" applyAlignment="1" quotePrefix="1">
      <alignment horizontal="center" vertical="center" wrapText="1"/>
    </xf>
    <xf numFmtId="167" fontId="30" fillId="55" borderId="0" xfId="0" applyNumberFormat="1" applyFont="1" applyFill="1" applyBorder="1" applyAlignment="1" quotePrefix="1">
      <alignment horizontal="center" vertical="center" wrapText="1"/>
    </xf>
    <xf numFmtId="167" fontId="30" fillId="55" borderId="30" xfId="0" applyNumberFormat="1" applyFont="1" applyFill="1" applyBorder="1" applyAlignment="1" quotePrefix="1">
      <alignment horizontal="center" vertical="center" wrapText="1"/>
    </xf>
    <xf numFmtId="167" fontId="30" fillId="55" borderId="29" xfId="0" applyNumberFormat="1" applyFont="1" applyFill="1" applyBorder="1" applyAlignment="1" quotePrefix="1">
      <alignment horizontal="center" vertical="center" wrapText="1"/>
    </xf>
    <xf numFmtId="167" fontId="30" fillId="55" borderId="0" xfId="0" applyNumberFormat="1" applyFont="1" applyFill="1" applyBorder="1" applyAlignment="1" quotePrefix="1">
      <alignment horizontal="right" vertical="center" wrapText="1"/>
    </xf>
    <xf numFmtId="0" fontId="71" fillId="55" borderId="21" xfId="0" applyFont="1" applyFill="1" applyBorder="1" applyAlignment="1">
      <alignment/>
    </xf>
    <xf numFmtId="167" fontId="69" fillId="55" borderId="30" xfId="0" applyNumberFormat="1" applyFont="1" applyFill="1" applyBorder="1" applyAlignment="1">
      <alignment horizontal="right" vertical="center" wrapText="1"/>
    </xf>
    <xf numFmtId="167" fontId="69" fillId="55" borderId="29" xfId="0" applyNumberFormat="1" applyFont="1" applyFill="1" applyBorder="1" applyAlignment="1">
      <alignment horizontal="right" vertical="center" wrapText="1"/>
    </xf>
    <xf numFmtId="167" fontId="69" fillId="55" borderId="0" xfId="0" applyNumberFormat="1" applyFont="1" applyFill="1" applyBorder="1" applyAlignment="1">
      <alignment horizontal="right" vertical="center" wrapText="1"/>
    </xf>
    <xf numFmtId="0" fontId="72" fillId="55" borderId="21" xfId="0" applyFont="1" applyFill="1" applyBorder="1" applyAlignment="1">
      <alignment horizontal="center" vertical="center" wrapText="1"/>
    </xf>
    <xf numFmtId="168" fontId="69" fillId="55" borderId="0" xfId="0" applyNumberFormat="1" applyFont="1" applyFill="1" applyBorder="1" applyAlignment="1">
      <alignment horizontal="center" vertical="center" wrapText="1"/>
    </xf>
    <xf numFmtId="0" fontId="69" fillId="55" borderId="30" xfId="0" applyFont="1" applyFill="1" applyBorder="1" applyAlignment="1">
      <alignment horizontal="center" vertical="center" wrapText="1"/>
    </xf>
    <xf numFmtId="168" fontId="69" fillId="55" borderId="0" xfId="130" applyNumberFormat="1" applyFont="1" applyFill="1" applyBorder="1" applyAlignment="1">
      <alignment horizontal="center" vertical="center" wrapText="1"/>
    </xf>
    <xf numFmtId="0" fontId="30" fillId="55" borderId="21" xfId="0" applyFont="1" applyFill="1" applyBorder="1" applyAlignment="1">
      <alignment horizontal="left" vertical="center" wrapText="1" indent="2"/>
    </xf>
    <xf numFmtId="0" fontId="39" fillId="55" borderId="0" xfId="0" applyFont="1" applyFill="1" applyAlignment="1">
      <alignment horizontal="left" vertical="center"/>
    </xf>
    <xf numFmtId="0" fontId="39" fillId="55" borderId="0" xfId="0" applyFont="1" applyFill="1" applyAlignment="1">
      <alignment horizontal="left"/>
    </xf>
    <xf numFmtId="170" fontId="30" fillId="55" borderId="0" xfId="0" applyNumberFormat="1" applyFont="1" applyFill="1" applyAlignment="1">
      <alignment/>
    </xf>
    <xf numFmtId="168" fontId="69" fillId="55" borderId="21" xfId="0" applyNumberFormat="1" applyFont="1" applyFill="1" applyBorder="1" applyAlignment="1">
      <alignment horizontal="center" vertical="center" wrapText="1"/>
    </xf>
    <xf numFmtId="0" fontId="37" fillId="55" borderId="21" xfId="0" applyFont="1" applyFill="1" applyBorder="1" applyAlignment="1">
      <alignment vertical="center" wrapText="1"/>
    </xf>
    <xf numFmtId="0" fontId="30" fillId="55" borderId="21" xfId="85" applyFont="1" applyFill="1" applyBorder="1" applyAlignment="1">
      <alignment horizontal="center" vertical="center" wrapText="1"/>
    </xf>
    <xf numFmtId="0" fontId="30" fillId="55" borderId="21" xfId="85" applyFont="1" applyFill="1" applyBorder="1" applyAlignment="1">
      <alignment vertical="center" wrapText="1"/>
    </xf>
    <xf numFmtId="0" fontId="74" fillId="55" borderId="21" xfId="0" applyFont="1" applyFill="1" applyBorder="1" applyAlignment="1">
      <alignment/>
    </xf>
    <xf numFmtId="0" fontId="75" fillId="55" borderId="21" xfId="0" applyFont="1" applyFill="1" applyBorder="1" applyAlignment="1">
      <alignment/>
    </xf>
    <xf numFmtId="10" fontId="74" fillId="55" borderId="21" xfId="130" applyNumberFormat="1" applyFont="1" applyFill="1" applyBorder="1" applyAlignment="1">
      <alignment/>
    </xf>
    <xf numFmtId="0" fontId="76" fillId="55" borderId="21" xfId="0" applyFont="1" applyFill="1" applyBorder="1" applyAlignment="1">
      <alignment/>
    </xf>
    <xf numFmtId="0" fontId="30" fillId="55" borderId="0" xfId="0" applyFont="1" applyFill="1" applyAlignment="1">
      <alignment vertical="center" wrapText="1"/>
    </xf>
    <xf numFmtId="0" fontId="71" fillId="55" borderId="0" xfId="0" applyFont="1" applyFill="1" applyAlignment="1">
      <alignment/>
    </xf>
    <xf numFmtId="0" fontId="71" fillId="55" borderId="27" xfId="0" applyFont="1" applyFill="1" applyBorder="1" applyAlignment="1">
      <alignment horizontal="center" vertical="center" wrapText="1"/>
    </xf>
    <xf numFmtId="3" fontId="70" fillId="55" borderId="21" xfId="0" applyNumberFormat="1" applyFont="1" applyFill="1" applyBorder="1" applyAlignment="1">
      <alignment horizontal="right" vertical="center" wrapText="1"/>
    </xf>
    <xf numFmtId="167" fontId="30" fillId="55" borderId="0" xfId="0" applyNumberFormat="1" applyFont="1" applyFill="1" applyBorder="1" applyAlignment="1">
      <alignment/>
    </xf>
    <xf numFmtId="168" fontId="30" fillId="55" borderId="0" xfId="0" applyNumberFormat="1" applyFont="1" applyFill="1" applyBorder="1" applyAlignment="1">
      <alignment/>
    </xf>
    <xf numFmtId="168" fontId="30" fillId="55" borderId="0" xfId="130" applyNumberFormat="1" applyFont="1" applyFill="1" applyAlignment="1">
      <alignment/>
    </xf>
    <xf numFmtId="9" fontId="30" fillId="55" borderId="0" xfId="0" applyNumberFormat="1" applyFont="1" applyFill="1" applyBorder="1" applyAlignment="1">
      <alignment/>
    </xf>
    <xf numFmtId="0" fontId="71" fillId="55" borderId="21" xfId="0" applyFont="1" applyFill="1" applyBorder="1" applyAlignment="1">
      <alignment horizontal="left" vertical="center" wrapText="1" indent="1"/>
    </xf>
    <xf numFmtId="3" fontId="69" fillId="55" borderId="21" xfId="0" applyNumberFormat="1" applyFont="1" applyFill="1" applyBorder="1" applyAlignment="1">
      <alignment horizontal="right" vertical="center" wrapText="1"/>
    </xf>
    <xf numFmtId="0" fontId="69" fillId="55" borderId="21" xfId="0" applyFont="1" applyFill="1" applyBorder="1" applyAlignment="1">
      <alignment horizontal="center" vertical="top" wrapText="1"/>
    </xf>
    <xf numFmtId="0" fontId="69" fillId="55" borderId="21" xfId="0" applyFont="1" applyFill="1" applyBorder="1" applyAlignment="1">
      <alignment horizontal="center" vertical="top" wrapText="1"/>
    </xf>
    <xf numFmtId="166" fontId="30" fillId="55" borderId="21" xfId="93" applyFont="1" applyFill="1" applyBorder="1" applyAlignment="1">
      <alignment/>
    </xf>
    <xf numFmtId="167" fontId="30" fillId="55" borderId="25" xfId="0" applyNumberFormat="1" applyFont="1" applyFill="1" applyBorder="1" applyAlignment="1">
      <alignment horizontal="right" vertical="center" wrapText="1"/>
    </xf>
    <xf numFmtId="0" fontId="69" fillId="55" borderId="25" xfId="0" applyFont="1" applyFill="1" applyBorder="1" applyAlignment="1">
      <alignment horizontal="center" vertical="center" wrapText="1"/>
    </xf>
    <xf numFmtId="3" fontId="69" fillId="55" borderId="25" xfId="0" applyNumberFormat="1" applyFont="1" applyFill="1" applyBorder="1" applyAlignment="1">
      <alignment horizontal="right" vertical="center" wrapText="1"/>
    </xf>
    <xf numFmtId="0" fontId="77" fillId="55" borderId="0" xfId="0" applyFont="1" applyFill="1" applyBorder="1" applyAlignment="1">
      <alignment/>
    </xf>
    <xf numFmtId="3" fontId="30" fillId="55" borderId="0" xfId="0" applyNumberFormat="1" applyFont="1" applyFill="1" applyBorder="1" applyAlignment="1">
      <alignment/>
    </xf>
    <xf numFmtId="169" fontId="30" fillId="55" borderId="0" xfId="0" applyNumberFormat="1" applyFont="1" applyFill="1" applyBorder="1" applyAlignment="1">
      <alignment/>
    </xf>
    <xf numFmtId="0" fontId="69" fillId="55" borderId="28" xfId="0" applyFont="1" applyFill="1" applyBorder="1" applyAlignment="1">
      <alignment horizontal="center" vertical="center" wrapText="1"/>
    </xf>
    <xf numFmtId="0" fontId="69" fillId="55" borderId="25" xfId="0" applyFont="1" applyFill="1" applyBorder="1" applyAlignment="1">
      <alignment horizontal="center" vertical="center" wrapText="1"/>
    </xf>
    <xf numFmtId="0" fontId="71" fillId="55" borderId="27" xfId="0" applyFont="1" applyFill="1" applyBorder="1" applyAlignment="1" quotePrefix="1">
      <alignment horizontal="center" vertical="center" wrapText="1"/>
    </xf>
    <xf numFmtId="0" fontId="71" fillId="55" borderId="21" xfId="0" applyFont="1" applyFill="1" applyBorder="1" applyAlignment="1">
      <alignment horizontal="center" vertical="center" wrapText="1"/>
    </xf>
    <xf numFmtId="168" fontId="30" fillId="55" borderId="21" xfId="130" applyNumberFormat="1" applyFont="1" applyFill="1" applyBorder="1" applyAlignment="1">
      <alignment horizontal="right" vertical="center" wrapText="1"/>
    </xf>
    <xf numFmtId="167" fontId="30" fillId="55" borderId="21" xfId="0" applyNumberFormat="1" applyFont="1" applyFill="1" applyBorder="1" applyAlignment="1">
      <alignment horizontal="right" vertical="center" wrapText="1"/>
    </xf>
    <xf numFmtId="0" fontId="71" fillId="55" borderId="32" xfId="0" applyFont="1" applyFill="1" applyBorder="1" applyAlignment="1">
      <alignment horizontal="center" vertical="center" wrapText="1"/>
    </xf>
    <xf numFmtId="0" fontId="71" fillId="55" borderId="33" xfId="0" applyFont="1" applyFill="1" applyBorder="1" applyAlignment="1">
      <alignment horizontal="left" vertical="center" wrapText="1" indent="1"/>
    </xf>
    <xf numFmtId="167" fontId="30" fillId="55" borderId="27" xfId="0" applyNumberFormat="1" applyFont="1" applyFill="1" applyBorder="1" applyAlignment="1">
      <alignment horizontal="right" vertical="center" wrapText="1"/>
    </xf>
    <xf numFmtId="167" fontId="30" fillId="55" borderId="26" xfId="0" applyNumberFormat="1" applyFont="1" applyFill="1" applyBorder="1" applyAlignment="1">
      <alignment horizontal="right" vertical="center" wrapText="1"/>
    </xf>
    <xf numFmtId="0" fontId="69" fillId="55" borderId="27" xfId="0" applyFont="1" applyFill="1" applyBorder="1" applyAlignment="1">
      <alignment horizontal="center" vertical="center" wrapText="1"/>
    </xf>
    <xf numFmtId="0" fontId="71" fillId="55" borderId="32" xfId="0" applyFont="1" applyFill="1" applyBorder="1" applyAlignment="1">
      <alignment horizontal="left" vertical="center" wrapText="1" indent="1"/>
    </xf>
    <xf numFmtId="0" fontId="69" fillId="55" borderId="32" xfId="0" applyFont="1" applyFill="1" applyBorder="1" applyAlignment="1">
      <alignment horizontal="left" vertical="center" wrapText="1" indent="1"/>
    </xf>
    <xf numFmtId="0" fontId="71" fillId="55" borderId="33" xfId="0" applyFont="1" applyFill="1" applyBorder="1" applyAlignment="1">
      <alignment vertical="center" wrapText="1"/>
    </xf>
    <xf numFmtId="0" fontId="71" fillId="55" borderId="34" xfId="0" applyFont="1" applyFill="1" applyBorder="1" applyAlignment="1">
      <alignment horizontal="left" vertical="center" wrapText="1" indent="1"/>
    </xf>
    <xf numFmtId="168" fontId="30" fillId="55" borderId="27" xfId="130" applyNumberFormat="1" applyFont="1" applyFill="1" applyBorder="1" applyAlignment="1">
      <alignment horizontal="right" vertical="center" wrapText="1"/>
    </xf>
    <xf numFmtId="0" fontId="32" fillId="55" borderId="21" xfId="0" applyFont="1" applyFill="1" applyBorder="1" applyAlignment="1">
      <alignment horizontal="left" vertical="center" wrapText="1" indent="1"/>
    </xf>
    <xf numFmtId="167" fontId="30" fillId="55" borderId="21" xfId="0" applyNumberFormat="1" applyFont="1" applyFill="1" applyBorder="1" applyAlignment="1">
      <alignment horizontal="right" vertical="center" wrapText="1"/>
    </xf>
    <xf numFmtId="0" fontId="39" fillId="55" borderId="0" xfId="0" applyFont="1" applyFill="1" applyAlignment="1">
      <alignment vertical="center"/>
    </xf>
    <xf numFmtId="0" fontId="30" fillId="55" borderId="0" xfId="0" applyFont="1" applyFill="1" applyAlignment="1">
      <alignment vertical="center"/>
    </xf>
    <xf numFmtId="1" fontId="69" fillId="55" borderId="21" xfId="0" applyNumberFormat="1" applyFont="1" applyFill="1" applyBorder="1" applyAlignment="1">
      <alignment horizontal="center" vertical="center" wrapText="1"/>
    </xf>
    <xf numFmtId="0" fontId="78" fillId="55" borderId="0" xfId="85" applyFont="1" applyFill="1" applyBorder="1" applyAlignment="1">
      <alignment horizontal="center" vertical="center" wrapText="1"/>
    </xf>
    <xf numFmtId="0" fontId="30" fillId="55" borderId="0" xfId="0" applyFont="1" applyFill="1" applyAlignment="1">
      <alignment horizontal="justify" vertical="center"/>
    </xf>
    <xf numFmtId="166" fontId="30" fillId="55" borderId="0" xfId="0" applyNumberFormat="1" applyFont="1" applyFill="1" applyBorder="1" applyAlignment="1">
      <alignment/>
    </xf>
    <xf numFmtId="0" fontId="30" fillId="55" borderId="21" xfId="0" applyFont="1" applyFill="1" applyBorder="1" applyAlignment="1">
      <alignment/>
    </xf>
    <xf numFmtId="170" fontId="30" fillId="55" borderId="21" xfId="0" applyNumberFormat="1" applyFont="1" applyFill="1" applyBorder="1" applyAlignment="1">
      <alignment horizontal="center"/>
    </xf>
    <xf numFmtId="0" fontId="31" fillId="55" borderId="0" xfId="0" applyFont="1" applyFill="1" applyAlignment="1">
      <alignment/>
    </xf>
    <xf numFmtId="0" fontId="71" fillId="55" borderId="0" xfId="0" applyFont="1" applyFill="1" applyAlignment="1">
      <alignment vertical="center"/>
    </xf>
    <xf numFmtId="0" fontId="69" fillId="55" borderId="21" xfId="0" applyFont="1" applyFill="1" applyBorder="1" applyAlignment="1" quotePrefix="1">
      <alignment vertical="center" wrapText="1"/>
    </xf>
    <xf numFmtId="0" fontId="69" fillId="55" borderId="21" xfId="0" applyFont="1" applyFill="1" applyBorder="1" applyAlignment="1">
      <alignment horizontal="justify" vertical="center" wrapText="1"/>
    </xf>
    <xf numFmtId="0" fontId="30" fillId="55" borderId="0" xfId="0" applyFont="1" applyFill="1" applyAlignment="1">
      <alignment horizontal="left" wrapText="1"/>
    </xf>
    <xf numFmtId="0" fontId="69" fillId="55" borderId="0" xfId="0" applyFont="1" applyFill="1" applyAlignment="1">
      <alignment horizontal="justify" vertical="center"/>
    </xf>
    <xf numFmtId="0" fontId="45" fillId="0" borderId="0" xfId="0" applyFont="1" applyAlignment="1">
      <alignment horizontal="left" vertical="center" indent="5"/>
    </xf>
    <xf numFmtId="0" fontId="46" fillId="0" borderId="0" xfId="0" applyFont="1" applyAlignment="1">
      <alignment/>
    </xf>
    <xf numFmtId="0" fontId="47" fillId="0" borderId="0" xfId="0" applyFont="1" applyAlignment="1">
      <alignment horizontal="justify" vertical="center"/>
    </xf>
    <xf numFmtId="0" fontId="47" fillId="0" borderId="21" xfId="0" applyFont="1" applyBorder="1" applyAlignment="1">
      <alignment horizontal="center" vertical="center" wrapText="1"/>
    </xf>
    <xf numFmtId="0" fontId="79" fillId="0" borderId="21" xfId="0" applyFont="1" applyBorder="1" applyAlignment="1">
      <alignment vertical="center" wrapText="1"/>
    </xf>
    <xf numFmtId="0" fontId="79" fillId="0" borderId="21" xfId="0" applyFont="1" applyBorder="1" applyAlignment="1">
      <alignment horizontal="center" vertical="center" wrapText="1"/>
    </xf>
    <xf numFmtId="0" fontId="80" fillId="0" borderId="21" xfId="0" applyFont="1" applyBorder="1" applyAlignment="1">
      <alignment horizontal="center" vertical="center" wrapText="1"/>
    </xf>
    <xf numFmtId="0" fontId="46" fillId="0" borderId="21" xfId="0" applyFont="1" applyBorder="1" applyAlignment="1">
      <alignment horizontal="center" vertical="center" wrapText="1"/>
    </xf>
    <xf numFmtId="0" fontId="81" fillId="0" borderId="21" xfId="0" applyFont="1" applyBorder="1" applyAlignment="1">
      <alignment horizontal="center" vertical="center" wrapText="1"/>
    </xf>
    <xf numFmtId="0" fontId="47" fillId="0" borderId="0" xfId="0" applyFont="1" applyAlignment="1">
      <alignment vertical="center"/>
    </xf>
    <xf numFmtId="0" fontId="47" fillId="0" borderId="21" xfId="0" applyFont="1" applyBorder="1" applyAlignment="1">
      <alignment horizontal="left" vertical="center" wrapText="1"/>
    </xf>
    <xf numFmtId="0" fontId="69" fillId="55" borderId="0" xfId="0" applyFont="1" applyFill="1" applyBorder="1" applyAlignment="1">
      <alignment horizontal="left" vertical="center"/>
    </xf>
    <xf numFmtId="170" fontId="30" fillId="55" borderId="0" xfId="0" applyNumberFormat="1" applyFont="1" applyFill="1" applyBorder="1" applyAlignment="1">
      <alignment/>
    </xf>
    <xf numFmtId="167" fontId="69" fillId="55" borderId="21" xfId="0" applyNumberFormat="1" applyFont="1" applyFill="1" applyBorder="1" applyAlignment="1">
      <alignment horizontal="right" vertical="center" wrapText="1"/>
    </xf>
    <xf numFmtId="167" fontId="30" fillId="55" borderId="35" xfId="0" applyNumberFormat="1" applyFont="1" applyFill="1" applyBorder="1" applyAlignment="1">
      <alignment/>
    </xf>
    <xf numFmtId="167" fontId="30" fillId="55" borderId="25" xfId="0" applyNumberFormat="1" applyFont="1" applyFill="1" applyBorder="1" applyAlignment="1">
      <alignment/>
    </xf>
    <xf numFmtId="167" fontId="30" fillId="55" borderId="33" xfId="0" applyNumberFormat="1" applyFont="1" applyFill="1" applyBorder="1" applyAlignment="1">
      <alignment/>
    </xf>
    <xf numFmtId="167" fontId="30" fillId="55" borderId="0" xfId="0" applyNumberFormat="1" applyFont="1" applyFill="1" applyAlignment="1">
      <alignment/>
    </xf>
    <xf numFmtId="10" fontId="30" fillId="55" borderId="0" xfId="130" applyNumberFormat="1" applyFont="1" applyFill="1" applyAlignment="1">
      <alignment/>
    </xf>
    <xf numFmtId="167" fontId="30" fillId="55" borderId="0" xfId="130" applyNumberFormat="1" applyFont="1" applyFill="1" applyAlignment="1">
      <alignment/>
    </xf>
    <xf numFmtId="0" fontId="30" fillId="55" borderId="21" xfId="0" applyFont="1" applyFill="1" applyBorder="1" applyAlignment="1">
      <alignment/>
    </xf>
    <xf numFmtId="3" fontId="69" fillId="55" borderId="0" xfId="0" applyNumberFormat="1" applyFont="1" applyFill="1" applyBorder="1" applyAlignment="1">
      <alignment horizontal="right" vertical="center" wrapText="1"/>
    </xf>
    <xf numFmtId="0" fontId="69" fillId="0" borderId="21" xfId="123" applyFont="1" applyBorder="1" applyAlignment="1">
      <alignment horizontal="left" vertical="center" wrapText="1" indent="1"/>
      <protection/>
    </xf>
    <xf numFmtId="0" fontId="71" fillId="55" borderId="21" xfId="0" applyFont="1" applyFill="1" applyBorder="1" applyAlignment="1">
      <alignment horizontal="left" vertical="center" wrapText="1"/>
    </xf>
    <xf numFmtId="0" fontId="0" fillId="55" borderId="0" xfId="0" applyFill="1" applyAlignment="1">
      <alignment/>
    </xf>
    <xf numFmtId="0" fontId="32" fillId="55" borderId="36" xfId="0" applyFont="1" applyFill="1" applyBorder="1" applyAlignment="1">
      <alignment horizontal="center" vertical="center" wrapText="1"/>
    </xf>
    <xf numFmtId="0" fontId="32" fillId="55" borderId="37" xfId="0" applyFont="1" applyFill="1" applyBorder="1" applyAlignment="1">
      <alignment horizontal="center" vertical="center" wrapText="1"/>
    </xf>
    <xf numFmtId="0" fontId="30" fillId="55" borderId="38" xfId="0" applyFont="1" applyFill="1" applyBorder="1" applyAlignment="1">
      <alignment horizontal="center" vertical="center" wrapText="1"/>
    </xf>
    <xf numFmtId="0" fontId="30" fillId="55" borderId="39" xfId="0" applyFont="1" applyFill="1" applyBorder="1" applyAlignment="1">
      <alignment horizontal="center" vertical="center" wrapText="1"/>
    </xf>
    <xf numFmtId="0" fontId="71" fillId="55" borderId="23" xfId="0" applyFont="1" applyFill="1" applyBorder="1" applyAlignment="1">
      <alignment vertical="center" wrapText="1"/>
    </xf>
    <xf numFmtId="0" fontId="69" fillId="55" borderId="21" xfId="0" applyFont="1" applyFill="1" applyBorder="1" applyAlignment="1">
      <alignment horizontal="right" vertical="center" wrapText="1"/>
    </xf>
    <xf numFmtId="0" fontId="30" fillId="55" borderId="21" xfId="0" applyFont="1" applyFill="1" applyBorder="1" applyAlignment="1">
      <alignment horizontal="center" vertical="center" wrapText="1"/>
    </xf>
    <xf numFmtId="0" fontId="69" fillId="55" borderId="21" xfId="0" applyFont="1" applyFill="1" applyBorder="1" applyAlignment="1">
      <alignment horizontal="center" vertical="center" wrapText="1"/>
    </xf>
    <xf numFmtId="0" fontId="71" fillId="55" borderId="21" xfId="0" applyFont="1" applyFill="1" applyBorder="1" applyAlignment="1">
      <alignment vertical="center" wrapText="1"/>
    </xf>
    <xf numFmtId="0" fontId="73" fillId="55" borderId="23" xfId="0" applyFont="1" applyFill="1" applyBorder="1" applyAlignment="1">
      <alignment horizontal="center" vertical="center" wrapText="1"/>
    </xf>
    <xf numFmtId="0" fontId="71" fillId="55" borderId="23" xfId="0" applyFont="1" applyFill="1" applyBorder="1" applyAlignment="1">
      <alignment horizontal="left" vertical="center" wrapText="1" indent="2"/>
    </xf>
    <xf numFmtId="0" fontId="73" fillId="55" borderId="23" xfId="0" applyFont="1" applyFill="1" applyBorder="1" applyAlignment="1">
      <alignment horizontal="left" vertical="center" wrapText="1" indent="2"/>
    </xf>
    <xf numFmtId="0" fontId="72" fillId="55" borderId="22" xfId="0" applyFont="1" applyFill="1" applyBorder="1" applyAlignment="1">
      <alignment horizontal="left"/>
    </xf>
    <xf numFmtId="0" fontId="32" fillId="55" borderId="0" xfId="0" applyFont="1" applyFill="1" applyBorder="1" applyAlignment="1">
      <alignment horizontal="left" vertical="center" wrapText="1"/>
    </xf>
    <xf numFmtId="0" fontId="32" fillId="55" borderId="21" xfId="0" applyFont="1" applyFill="1" applyBorder="1" applyAlignment="1">
      <alignment vertical="center" wrapText="1"/>
    </xf>
    <xf numFmtId="0" fontId="70" fillId="55" borderId="21" xfId="0" applyFont="1" applyFill="1" applyBorder="1" applyAlignment="1">
      <alignment horizontal="center" vertical="center" wrapText="1"/>
    </xf>
    <xf numFmtId="167" fontId="69" fillId="55" borderId="25" xfId="0" applyNumberFormat="1" applyFont="1" applyFill="1" applyBorder="1" applyAlignment="1">
      <alignment horizontal="center" vertical="center" wrapText="1"/>
    </xf>
    <xf numFmtId="167" fontId="69" fillId="55" borderId="27" xfId="0" applyNumberFormat="1" applyFont="1" applyFill="1" applyBorder="1" applyAlignment="1">
      <alignment horizontal="center" vertical="center" wrapText="1"/>
    </xf>
    <xf numFmtId="0" fontId="69" fillId="55" borderId="21" xfId="0" applyFont="1" applyFill="1" applyBorder="1" applyAlignment="1">
      <alignment horizontal="right" vertical="center" wrapText="1"/>
    </xf>
    <xf numFmtId="0" fontId="30" fillId="55" borderId="21" xfId="0" applyFont="1" applyFill="1" applyBorder="1" applyAlignment="1">
      <alignment horizontal="center" vertical="center" wrapText="1"/>
    </xf>
    <xf numFmtId="0" fontId="69" fillId="55" borderId="21" xfId="0" applyFont="1" applyFill="1" applyBorder="1" applyAlignment="1">
      <alignment horizontal="center" vertical="center" wrapText="1"/>
    </xf>
    <xf numFmtId="0" fontId="71" fillId="55" borderId="21" xfId="0" applyFont="1" applyFill="1" applyBorder="1" applyAlignment="1">
      <alignment horizontal="center" vertical="center" wrapText="1"/>
    </xf>
    <xf numFmtId="0" fontId="32" fillId="55" borderId="0" xfId="0" applyFont="1" applyFill="1" applyAlignment="1">
      <alignment horizontal="left" vertical="center" wrapText="1"/>
    </xf>
    <xf numFmtId="0" fontId="30" fillId="55" borderId="21" xfId="85" applyFont="1" applyFill="1" applyBorder="1" applyAlignment="1">
      <alignment vertical="center" wrapText="1"/>
    </xf>
    <xf numFmtId="0" fontId="69" fillId="55" borderId="21" xfId="0" applyFont="1" applyFill="1" applyBorder="1" applyAlignment="1">
      <alignment vertical="center" wrapText="1"/>
    </xf>
    <xf numFmtId="0" fontId="69" fillId="55" borderId="21" xfId="0" applyFont="1" applyFill="1" applyBorder="1" applyAlignment="1">
      <alignment horizontal="center" vertical="center"/>
    </xf>
    <xf numFmtId="0" fontId="39" fillId="55" borderId="0" xfId="0" applyFont="1" applyFill="1" applyAlignment="1">
      <alignment horizontal="left" vertical="center"/>
    </xf>
    <xf numFmtId="0" fontId="39" fillId="55" borderId="0" xfId="0" applyFont="1" applyFill="1" applyAlignment="1">
      <alignment horizontal="left" vertical="center" wrapText="1"/>
    </xf>
    <xf numFmtId="0" fontId="69" fillId="55" borderId="25" xfId="0" applyFont="1" applyFill="1" applyBorder="1" applyAlignment="1">
      <alignment horizontal="center" vertical="center" wrapText="1"/>
    </xf>
    <xf numFmtId="0" fontId="69" fillId="55" borderId="26" xfId="0" applyFont="1" applyFill="1" applyBorder="1" applyAlignment="1">
      <alignment horizontal="center" vertical="center" wrapText="1"/>
    </xf>
    <xf numFmtId="0" fontId="69" fillId="55" borderId="27" xfId="0" applyFont="1" applyFill="1" applyBorder="1" applyAlignment="1">
      <alignment horizontal="center" vertical="center" wrapText="1"/>
    </xf>
    <xf numFmtId="0" fontId="30" fillId="55" borderId="0" xfId="0" applyFont="1" applyFill="1" applyAlignment="1">
      <alignment horizontal="center" vertical="center"/>
    </xf>
    <xf numFmtId="166" fontId="69" fillId="55" borderId="0" xfId="91" applyFont="1" applyFill="1" applyBorder="1" applyAlignment="1">
      <alignment horizontal="center" vertical="center" wrapText="1"/>
    </xf>
    <xf numFmtId="3" fontId="69" fillId="55" borderId="21" xfId="0" applyNumberFormat="1" applyFont="1" applyFill="1" applyBorder="1" applyAlignment="1">
      <alignment horizontal="right" vertical="center" wrapText="1"/>
    </xf>
    <xf numFmtId="0" fontId="71" fillId="55" borderId="0" xfId="0" applyFont="1" applyFill="1" applyAlignment="1">
      <alignment horizontal="left" wrapText="1"/>
    </xf>
    <xf numFmtId="166" fontId="70" fillId="55" borderId="0" xfId="91" applyFont="1" applyFill="1" applyBorder="1" applyAlignment="1">
      <alignment horizontal="right" vertical="center" wrapText="1"/>
    </xf>
    <xf numFmtId="0" fontId="69" fillId="55" borderId="40" xfId="0" applyFont="1" applyFill="1" applyBorder="1" applyAlignment="1">
      <alignment horizontal="center" vertical="center" wrapText="1"/>
    </xf>
    <xf numFmtId="0" fontId="69" fillId="55" borderId="0" xfId="0" applyFont="1" applyFill="1" applyBorder="1" applyAlignment="1">
      <alignment horizontal="center" vertical="center" wrapText="1"/>
    </xf>
    <xf numFmtId="0" fontId="69" fillId="55" borderId="31" xfId="0" applyFont="1" applyFill="1" applyBorder="1" applyAlignment="1">
      <alignment horizontal="center" vertical="center" wrapText="1"/>
    </xf>
    <xf numFmtId="0" fontId="30" fillId="55" borderId="21" xfId="85" applyFont="1" applyFill="1" applyBorder="1" applyAlignment="1">
      <alignment horizontal="center" vertical="center" wrapText="1"/>
    </xf>
    <xf numFmtId="0" fontId="30" fillId="55" borderId="40" xfId="0" applyFont="1" applyFill="1" applyBorder="1" applyAlignment="1">
      <alignment horizontal="justify" vertical="center" wrapText="1"/>
    </xf>
    <xf numFmtId="0" fontId="30" fillId="55" borderId="0" xfId="0" applyFont="1" applyFill="1" applyBorder="1" applyAlignment="1">
      <alignment horizontal="justify" vertical="center" wrapText="1"/>
    </xf>
    <xf numFmtId="0" fontId="30" fillId="55" borderId="31" xfId="0" applyFont="1" applyFill="1" applyBorder="1" applyAlignment="1">
      <alignment horizontal="justify" vertical="center" wrapText="1"/>
    </xf>
    <xf numFmtId="168" fontId="30" fillId="55" borderId="25" xfId="130" applyNumberFormat="1" applyFont="1" applyFill="1" applyBorder="1" applyAlignment="1">
      <alignment horizontal="right" vertical="center" wrapText="1"/>
    </xf>
    <xf numFmtId="168" fontId="30" fillId="55" borderId="26" xfId="130" applyNumberFormat="1" applyFont="1" applyFill="1" applyBorder="1" applyAlignment="1">
      <alignment horizontal="right" vertical="center" wrapText="1"/>
    </xf>
    <xf numFmtId="0" fontId="32" fillId="55" borderId="21" xfId="0" applyFont="1" applyFill="1" applyBorder="1" applyAlignment="1">
      <alignment horizontal="center" vertical="center" wrapText="1"/>
    </xf>
    <xf numFmtId="0" fontId="82" fillId="55" borderId="0" xfId="0" applyFont="1" applyFill="1" applyAlignment="1">
      <alignment horizontal="left" vertical="center" wrapText="1"/>
    </xf>
    <xf numFmtId="0" fontId="69" fillId="55" borderId="25" xfId="0" applyFont="1" applyFill="1" applyBorder="1" applyAlignment="1">
      <alignment vertical="center" wrapText="1"/>
    </xf>
    <xf numFmtId="0" fontId="69" fillId="55" borderId="27" xfId="0" applyFont="1" applyFill="1" applyBorder="1" applyAlignment="1">
      <alignment vertical="center" wrapText="1"/>
    </xf>
    <xf numFmtId="0" fontId="69" fillId="55" borderId="33" xfId="0" applyFont="1" applyFill="1" applyBorder="1" applyAlignment="1">
      <alignment horizontal="center" vertical="center" wrapText="1"/>
    </xf>
    <xf numFmtId="0" fontId="69" fillId="55" borderId="41" xfId="0" applyFont="1" applyFill="1" applyBorder="1" applyAlignment="1">
      <alignment horizontal="center" vertical="center" wrapText="1"/>
    </xf>
    <xf numFmtId="0" fontId="69" fillId="55" borderId="42" xfId="0" applyFont="1" applyFill="1" applyBorder="1" applyAlignment="1">
      <alignment horizontal="center" vertical="center" wrapText="1"/>
    </xf>
    <xf numFmtId="0" fontId="39" fillId="55" borderId="0" xfId="0" applyFont="1" applyFill="1" applyAlignment="1">
      <alignment horizontal="left" wrapText="1"/>
    </xf>
    <xf numFmtId="0" fontId="69" fillId="55" borderId="21" xfId="0" applyFont="1" applyFill="1" applyBorder="1" applyAlignment="1">
      <alignment horizontal="justify" vertical="center" wrapText="1"/>
    </xf>
    <xf numFmtId="0" fontId="39" fillId="55" borderId="43" xfId="0" applyFont="1" applyFill="1" applyBorder="1" applyAlignment="1">
      <alignment horizontal="left" wrapText="1"/>
    </xf>
    <xf numFmtId="0" fontId="39" fillId="55" borderId="43" xfId="0" applyFont="1" applyFill="1" applyBorder="1" applyAlignment="1">
      <alignment horizontal="left" vertical="center" wrapText="1"/>
    </xf>
    <xf numFmtId="167" fontId="69" fillId="55" borderId="21" xfId="0" applyNumberFormat="1" applyFont="1" applyFill="1" applyBorder="1" applyAlignment="1">
      <alignment horizontal="right" vertical="center" wrapText="1"/>
    </xf>
    <xf numFmtId="0" fontId="30" fillId="55" borderId="25" xfId="0" applyFont="1" applyFill="1" applyBorder="1" applyAlignment="1">
      <alignment horizontal="center" vertical="center"/>
    </xf>
    <xf numFmtId="0" fontId="30" fillId="55" borderId="26" xfId="0" applyFont="1" applyFill="1" applyBorder="1" applyAlignment="1">
      <alignment horizontal="center" vertical="center"/>
    </xf>
    <xf numFmtId="0" fontId="30" fillId="55" borderId="27" xfId="0" applyFont="1" applyFill="1" applyBorder="1" applyAlignment="1">
      <alignment horizontal="center" vertical="center"/>
    </xf>
    <xf numFmtId="0" fontId="32" fillId="55" borderId="0" xfId="0" applyFont="1" applyFill="1" applyAlignment="1">
      <alignment vertical="center"/>
    </xf>
  </cellXfs>
  <cellStyles count="151">
    <cellStyle name="Normal" xfId="0"/>
    <cellStyle name="\¦ÏÝÌnCp[N" xfId="15"/>
    <cellStyle name="nCp[N" xfId="16"/>
    <cellStyle name="20 % - Accent1" xfId="17"/>
    <cellStyle name="20 % - Accent2" xfId="18"/>
    <cellStyle name="20 % - Accent3" xfId="19"/>
    <cellStyle name="20 % - Accent4" xfId="20"/>
    <cellStyle name="20 % - Accent5" xfId="21"/>
    <cellStyle name="20 % - Accent6" xfId="22"/>
    <cellStyle name="20% - Accent1" xfId="23"/>
    <cellStyle name="20% - Accent2" xfId="24"/>
    <cellStyle name="20% - Accent3" xfId="25"/>
    <cellStyle name="20% - Accent4" xfId="26"/>
    <cellStyle name="20% - Accent5" xfId="27"/>
    <cellStyle name="20% - Accent6" xfId="28"/>
    <cellStyle name="20% - Akzent1" xfId="29"/>
    <cellStyle name="20% - Akzent2" xfId="30"/>
    <cellStyle name="20% - Akzent3" xfId="31"/>
    <cellStyle name="20% - Akzent4" xfId="32"/>
    <cellStyle name="20% - Akzent5" xfId="33"/>
    <cellStyle name="20% - Akzent6" xfId="34"/>
    <cellStyle name="40 % - Accent1" xfId="35"/>
    <cellStyle name="40 % - Accent2" xfId="36"/>
    <cellStyle name="40 % - Accent3" xfId="37"/>
    <cellStyle name="40 % - Accent4" xfId="38"/>
    <cellStyle name="40 % - Accent5" xfId="39"/>
    <cellStyle name="40 % - Accent6" xfId="40"/>
    <cellStyle name="40% - Accent1" xfId="41"/>
    <cellStyle name="40% - Accent2" xfId="42"/>
    <cellStyle name="40% - Accent3" xfId="43"/>
    <cellStyle name="40% - Accent4" xfId="44"/>
    <cellStyle name="40% - Accent5" xfId="45"/>
    <cellStyle name="40% - Accent6" xfId="46"/>
    <cellStyle name="40% - Akzent1" xfId="47"/>
    <cellStyle name="40% - Akzent2" xfId="48"/>
    <cellStyle name="40% - Akzent3" xfId="49"/>
    <cellStyle name="40% - Akzent4" xfId="50"/>
    <cellStyle name="40% - Akzent5" xfId="51"/>
    <cellStyle name="40% - Akzent6" xfId="52"/>
    <cellStyle name="60 % - Accent1" xfId="53"/>
    <cellStyle name="60 % - Accent2" xfId="54"/>
    <cellStyle name="60 % - Accent3" xfId="55"/>
    <cellStyle name="60 % - Accent4" xfId="56"/>
    <cellStyle name="60 % - Accent5" xfId="57"/>
    <cellStyle name="60 % - Accent6" xfId="58"/>
    <cellStyle name="60% - Accent1" xfId="59"/>
    <cellStyle name="60% - Accent2" xfId="60"/>
    <cellStyle name="60% - Accent3" xfId="61"/>
    <cellStyle name="60% - Accent4" xfId="62"/>
    <cellStyle name="60% - Accent5" xfId="63"/>
    <cellStyle name="60% - Accent6" xfId="64"/>
    <cellStyle name="60% - Akzent1" xfId="65"/>
    <cellStyle name="60% - Akzent2" xfId="66"/>
    <cellStyle name="60% - Akzent3" xfId="67"/>
    <cellStyle name="60% - Akzent4" xfId="68"/>
    <cellStyle name="60% - Akzent5" xfId="69"/>
    <cellStyle name="60% - Akzent6" xfId="70"/>
    <cellStyle name="Accent1" xfId="71"/>
    <cellStyle name="Accent2" xfId="72"/>
    <cellStyle name="Accent3" xfId="73"/>
    <cellStyle name="Accent4" xfId="74"/>
    <cellStyle name="Accent5" xfId="75"/>
    <cellStyle name="Accent6" xfId="76"/>
    <cellStyle name="Akzent1" xfId="77"/>
    <cellStyle name="Akzent2" xfId="78"/>
    <cellStyle name="Akzent3" xfId="79"/>
    <cellStyle name="Akzent4" xfId="80"/>
    <cellStyle name="Akzent5" xfId="81"/>
    <cellStyle name="Akzent6" xfId="82"/>
    <cellStyle name="Ausgabe" xfId="83"/>
    <cellStyle name="Avertissement" xfId="84"/>
    <cellStyle name="Bad" xfId="85"/>
    <cellStyle name="Berechnung" xfId="86"/>
    <cellStyle name="Calcul" xfId="87"/>
    <cellStyle name="Calculation" xfId="88"/>
    <cellStyle name="Cellule liée" xfId="89"/>
    <cellStyle name="Check Cell" xfId="90"/>
    <cellStyle name="Comma" xfId="91"/>
    <cellStyle name="Comma [0]" xfId="92"/>
    <cellStyle name="Comma 2" xfId="93"/>
    <cellStyle name="Commentaire" xfId="94"/>
    <cellStyle name="Currency" xfId="95"/>
    <cellStyle name="Currency [0]" xfId="96"/>
    <cellStyle name="Datum" xfId="97"/>
    <cellStyle name="définition" xfId="98"/>
    <cellStyle name="Eingabe" xfId="99"/>
    <cellStyle name="Entrée" xfId="100"/>
    <cellStyle name="Ergebnis" xfId="101"/>
    <cellStyle name="Erklärender Text" xfId="102"/>
    <cellStyle name="Euro" xfId="103"/>
    <cellStyle name="Explanatory Text" xfId="104"/>
    <cellStyle name="Good" xfId="105"/>
    <cellStyle name="Gut" xfId="106"/>
    <cellStyle name="Heading 1" xfId="107"/>
    <cellStyle name="Heading 2" xfId="108"/>
    <cellStyle name="Heading 3" xfId="109"/>
    <cellStyle name="Heading 4" xfId="110"/>
    <cellStyle name="Input" xfId="111"/>
    <cellStyle name="Insatisfaisant" xfId="112"/>
    <cellStyle name="Komma0" xfId="113"/>
    <cellStyle name="Koptekst 1" xfId="114"/>
    <cellStyle name="Koptekst 2" xfId="115"/>
    <cellStyle name="Linked Cell" xfId="116"/>
    <cellStyle name="Milliers [0]_conf-presse-2007" xfId="117"/>
    <cellStyle name="Neutral" xfId="118"/>
    <cellStyle name="Neutre" xfId="119"/>
    <cellStyle name="nombres" xfId="120"/>
    <cellStyle name="Normal 2" xfId="121"/>
    <cellStyle name="Normal 3" xfId="122"/>
    <cellStyle name="Normal 4" xfId="123"/>
    <cellStyle name="Normal 5" xfId="124"/>
    <cellStyle name="Normal1" xfId="125"/>
    <cellStyle name="Normald" xfId="126"/>
    <cellStyle name="Note" xfId="127"/>
    <cellStyle name="Notiz" xfId="128"/>
    <cellStyle name="Output" xfId="129"/>
    <cellStyle name="Percent" xfId="130"/>
    <cellStyle name="Percent 2" xfId="131"/>
    <cellStyle name="remarque" xfId="132"/>
    <cellStyle name="Satisfaisant" xfId="133"/>
    <cellStyle name="Schlecht" xfId="134"/>
    <cellStyle name="Sortie" xfId="135"/>
    <cellStyle name="Standard_MEMO" xfId="136"/>
    <cellStyle name="Style 1" xfId="137"/>
    <cellStyle name="texte" xfId="138"/>
    <cellStyle name="Texte explicatif" xfId="139"/>
    <cellStyle name="Title" xfId="140"/>
    <cellStyle name="Titre" xfId="141"/>
    <cellStyle name="Titre 1" xfId="142"/>
    <cellStyle name="Titre 2" xfId="143"/>
    <cellStyle name="Titre 3" xfId="144"/>
    <cellStyle name="Titre 4" xfId="145"/>
    <cellStyle name="Titre_Book3" xfId="146"/>
    <cellStyle name="Totaal" xfId="147"/>
    <cellStyle name="Total" xfId="148"/>
    <cellStyle name="Tusental (0)_Data 1993" xfId="149"/>
    <cellStyle name="Tusental_Data 1993" xfId="150"/>
    <cellStyle name="Überschrift" xfId="151"/>
    <cellStyle name="Überschrift 1" xfId="152"/>
    <cellStyle name="Überschrift 2" xfId="153"/>
    <cellStyle name="Überschrift 3" xfId="154"/>
    <cellStyle name="Überschrift 4" xfId="155"/>
    <cellStyle name="Valuta (0)_Data 1993" xfId="156"/>
    <cellStyle name="Valuta_Data 1993" xfId="157"/>
    <cellStyle name="Valuta0" xfId="158"/>
    <cellStyle name="Vast" xfId="159"/>
    <cellStyle name="Vérification" xfId="160"/>
    <cellStyle name="Verknüpfte Zelle" xfId="161"/>
    <cellStyle name="Warnender Text" xfId="162"/>
    <cellStyle name="Warning Text" xfId="163"/>
    <cellStyle name="Zelle überprüfen" xfId="1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externalLink" Target="externalLinks/externalLink12.xml" /><Relationship Id="rId23" Type="http://schemas.openxmlformats.org/officeDocument/2006/relationships/externalLink" Target="externalLinks/externalLink13.xml" /><Relationship Id="rId24" Type="http://schemas.openxmlformats.org/officeDocument/2006/relationships/externalLink" Target="externalLinks/externalLink14.xml" /><Relationship Id="rId25" Type="http://schemas.openxmlformats.org/officeDocument/2006/relationships/externalLink" Target="externalLinks/externalLink15.xml" /><Relationship Id="rId26" Type="http://schemas.openxmlformats.org/officeDocument/2006/relationships/externalLink" Target="externalLinks/externalLink16.xml" /><Relationship Id="rId27" Type="http://schemas.openxmlformats.org/officeDocument/2006/relationships/externalLink" Target="externalLinks/externalLink17.xml" /><Relationship Id="rId28" Type="http://schemas.openxmlformats.org/officeDocument/2006/relationships/externalLink" Target="externalLinks/externalLink18.xml" /><Relationship Id="rId29" Type="http://schemas.openxmlformats.org/officeDocument/2006/relationships/externalLink" Target="externalLinks/externalLink19.xml" /><Relationship Id="rId30" Type="http://schemas.openxmlformats.org/officeDocument/2006/relationships/externalLink" Target="externalLinks/externalLink20.xml" /><Relationship Id="rId31" Type="http://schemas.openxmlformats.org/officeDocument/2006/relationships/externalLink" Target="externalLinks/externalLink21.xml" /><Relationship Id="rId32" Type="http://schemas.openxmlformats.org/officeDocument/2006/relationships/externalLink" Target="externalLinks/externalLink22.xml" /><Relationship Id="rId33" Type="http://schemas.openxmlformats.org/officeDocument/2006/relationships/externalLink" Target="externalLinks/externalLink23.xml" /><Relationship Id="rId34" Type="http://schemas.openxmlformats.org/officeDocument/2006/relationships/externalLink" Target="externalLinks/externalLink24.xml" /><Relationship Id="rId35" Type="http://schemas.openxmlformats.org/officeDocument/2006/relationships/externalLink" Target="externalLinks/externalLink25.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TATEC_1\SYS2\DATA\ADAM\EXCEL\NCONJONC\REP_TRAV\Mise%20&#224;%20jour%20de%20l'annex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R:\CN\IOT\Publish\Branche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CN\IOT\Branche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ATA\ADAM\EXCEL\NCONJONC\tg_pub\Ndc_2004-02\Tg_pub%20Conjoncture.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DATA\ADAM\EXCEL\NCONJONC\BASE_DON\IGSS_Emploi_salaires.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DATA\REE\BOP\RESULTATS_BOP\PRODUCTION\National\N%20E%20W\Cahier_UPDATE_2005033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Statec_1\sys2\DATA\ADAM\EXCEL\NCONJONC\BASE_DON\construc.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CN\C\CRemastered_t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C:\CN\IMPOT\Impot.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DATA\ADAM\EXCEL\NCONJONC\tg_pub\ndc_2003-2\Tg_pub%20Conjoncture.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data\pool\cn_bp\HOLYPI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ADAM\EXCEL\NCONJONC\tg_pub\Ndc_2003-04\Tg_pub%20Conjoncture.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DATA\ADAM\EXCEL\NCONJONC\tg_pub\Ndc_2002-03\Tg_pub%20Conjonctur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CN\C\C_sante.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Users\adam\AppData\Local\Temp\q2012lu_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DATA\Lpoulles\2007\Commerce%20ext&#233;rieuir\Energie\Biens%20&#233;nerg&#233;tiques%202002%202006%20avril%202007.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C:\DATA\REE\BOP\BULLETIN2005\Tableaux%20et%20graphiques\OLD\cgce%20version%2001%2012%202005.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STATEC_1\SYS2\DATA\ADAM\EXCEL\NCONJONC\BASE_DON\servic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ATA\ADAM\WWORD\DON\CONJ\Ncon%202007-1_RA\03.%20Activit&#233;%20par%20branche_BL\3.2.3.Construct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tatec_1\sys2\DATA\ADAM\EXCEL\NCONJONC\tg_pub\Ndc_2002-03\pr&#233;visions%20auto%2020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ATA\ADAM\EXCEL\NCONJONC\tg_pub\Ndc_2001-4\Tg_pub%20Conjonctur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ATA\ZDacosta\Recherche\Boucle%20prix-salaires\Tableaux%20et%20graphiques%20final.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ATA\ADAM\EXCEL\NCONJONC\tg_pub\Ndc_2003-03\Tg_pub%20Conjonctur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ATA\Secretariat\WINWORD\2003\NDC_1-03_Rapport%20Annuel%202002\06.%20Industrie_B%20Larue\6.%20Graphique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STATEC_1\SYS2\DATA\ADAM\WWORD\DON\CONJ\Ncon%202001-4\Zulmiro\Pr&#233;-analys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lications"/>
      <sheetName val="Statistiques"/>
      <sheetName val="Annexes NDC"/>
      <sheetName val="Tab. &amp; Gr. NDC"/>
      <sheetName val="Rapports"/>
      <sheetName val="Dates"/>
      <sheetName val="ETOA6e"/>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enu"/>
      <sheetName val="Main"/>
      <sheetName val="MainEmp"/>
      <sheetName val="Diff"/>
      <sheetName val="Workdata"/>
      <sheetName val="PartVABMetal"/>
      <sheetName val="PartVAB"/>
      <sheetName val="GraphData"/>
      <sheetName val="GT"/>
      <sheetName val="GI"/>
      <sheetName val="GL"/>
      <sheetName val="CSSAL"/>
      <sheetName val="SBSAL"/>
      <sheetName val="SBOUV"/>
      <sheetName val="SBEMP"/>
      <sheetName val="SBFON"/>
      <sheetName val="FRSAL"/>
      <sheetName val="FROUV"/>
      <sheetName val="FREMP"/>
      <sheetName val="FRFON"/>
      <sheetName val="FSAL"/>
      <sheetName val="FFOT"/>
      <sheetName val="FFET"/>
      <sheetName val="FFFT"/>
      <sheetName val="FCS"/>
      <sheetName val="B1"/>
      <sheetName val="B2"/>
      <sheetName val="B3"/>
      <sheetName val="B4"/>
      <sheetName val="D1"/>
      <sheetName val="D11"/>
      <sheetName val="D12"/>
      <sheetName val="D121"/>
      <sheetName val="D122"/>
      <sheetName val="D214"/>
      <sheetName val="D29"/>
      <sheetName val="D319"/>
      <sheetName val="D39"/>
      <sheetName val="EEM"/>
      <sheetName val="ESE"/>
      <sheetName val="ETO"/>
      <sheetName val="HRS"/>
      <sheetName val="K1"/>
      <sheetName val="P1"/>
      <sheetName val="P2"/>
      <sheetName val="TVAND"/>
      <sheetName val="PivotBase"/>
    </sheetNames>
    <sheetDataSet>
      <sheetData sheetId="4">
        <row r="3">
          <cell r="B3" t="str">
            <v>P1</v>
          </cell>
          <cell r="C3" t="str">
            <v>Production</v>
          </cell>
          <cell r="D3" t="str">
            <v>Mio LUF</v>
          </cell>
          <cell r="E3" t="str">
            <v>C. 300</v>
          </cell>
          <cell r="F3" t="str">
            <v>C. 300</v>
          </cell>
          <cell r="G3" t="str">
            <v>C. 300c</v>
          </cell>
          <cell r="H3" t="str">
            <v>C. 301</v>
          </cell>
          <cell r="I3" t="str">
            <v>P1</v>
          </cell>
          <cell r="J3" t="str">
            <v>(à prix courants)</v>
          </cell>
          <cell r="K3" t="str">
            <v>(aux prix de l'année précédente)</v>
          </cell>
          <cell r="L3" t="str">
            <v>(à prix constants année de référence = 1995)</v>
          </cell>
          <cell r="M3" t="str">
            <v>C. 300 P1 Production (à prix courants)</v>
          </cell>
          <cell r="N3" t="str">
            <v>C. 300c P1 Production (aux prix de l'année précédente)</v>
          </cell>
          <cell r="O3" t="str">
            <v>C. 301 P1 Production (à prix constants année de référence = 1995)</v>
          </cell>
          <cell r="P3" t="str">
            <v>SEC95_notif01_4</v>
          </cell>
        </row>
        <row r="4">
          <cell r="B4" t="str">
            <v>P2</v>
          </cell>
          <cell r="C4" t="str">
            <v>Consommation intermédiaire</v>
          </cell>
          <cell r="D4" t="str">
            <v>Mio LUF</v>
          </cell>
          <cell r="E4" t="str">
            <v>C. 302</v>
          </cell>
          <cell r="F4" t="str">
            <v>C. 302</v>
          </cell>
          <cell r="G4" t="str">
            <v>C. 302c</v>
          </cell>
          <cell r="H4" t="str">
            <v>C. 303</v>
          </cell>
          <cell r="I4" t="str">
            <v>P2</v>
          </cell>
          <cell r="J4" t="str">
            <v>(à prix courants)</v>
          </cell>
          <cell r="K4" t="str">
            <v>(aux prix de l'année précédente)</v>
          </cell>
          <cell r="L4" t="str">
            <v>(à prix constants année de référence = 1995)</v>
          </cell>
          <cell r="M4" t="str">
            <v>C. 302 P2 Consommation intermédiaire (à prix courants)</v>
          </cell>
          <cell r="N4" t="str">
            <v>C. 302c P2 Consommation intermédiaire (aux prix de l'année précédente)</v>
          </cell>
          <cell r="O4" t="str">
            <v>C. 303 P2 Consommation intermédiaire (à prix constants année de référence = 1995)</v>
          </cell>
          <cell r="P4" t="str">
            <v>SEC95_notif01_4</v>
          </cell>
        </row>
        <row r="5">
          <cell r="B5" t="str">
            <v>B1</v>
          </cell>
          <cell r="C5" t="str">
            <v>Valeur ajoutée ajoutée brute aux prix de base</v>
          </cell>
          <cell r="D5" t="str">
            <v>Mio LUF</v>
          </cell>
          <cell r="E5" t="str">
            <v>C.304</v>
          </cell>
          <cell r="F5" t="str">
            <v>C. 304</v>
          </cell>
          <cell r="G5" t="str">
            <v>C. 304c</v>
          </cell>
          <cell r="H5" t="str">
            <v>C. 305</v>
          </cell>
          <cell r="I5" t="str">
            <v>B1</v>
          </cell>
          <cell r="J5" t="str">
            <v>(à prix courants)</v>
          </cell>
          <cell r="K5" t="str">
            <v>(aux prix de l'année précédente)</v>
          </cell>
          <cell r="L5" t="str">
            <v>(à prix constants année de référence = 1995)</v>
          </cell>
          <cell r="M5" t="str">
            <v>C. 304 B1 Valeur ajoutée ajoutée brute aux prix de base (à prix courants)</v>
          </cell>
          <cell r="N5" t="str">
            <v>C. 304c B1 Valeur ajoutée ajoutée brute aux prix de base (aux prix de l'année précédente)</v>
          </cell>
          <cell r="O5" t="str">
            <v>C. 305 B1 Valeur ajoutée ajoutée brute aux prix de base (à prix constants année de référence = 1995)</v>
          </cell>
          <cell r="P5" t="str">
            <v>SEC95_notif01_4</v>
          </cell>
        </row>
        <row r="6">
          <cell r="B6" t="str">
            <v>TVAND</v>
          </cell>
          <cell r="C6" t="str">
            <v>TVA non déductible</v>
          </cell>
          <cell r="D6" t="str">
            <v>Mio LUF</v>
          </cell>
          <cell r="I6" t="str">
            <v>TVAND</v>
          </cell>
          <cell r="M6" t="str">
            <v>TVAND TVA non déductible</v>
          </cell>
          <cell r="N6" t="str">
            <v>TVAND TVA non déductible</v>
          </cell>
          <cell r="O6" t="str">
            <v>TVAND TVA non déductible</v>
          </cell>
          <cell r="P6" t="str">
            <v>SEC95_notif01_4</v>
          </cell>
        </row>
        <row r="7">
          <cell r="B7" t="str">
            <v>D1</v>
          </cell>
          <cell r="C7" t="str">
            <v>Rémunération des salariés</v>
          </cell>
          <cell r="D7" t="str">
            <v>Mio LUF</v>
          </cell>
          <cell r="E7" t="str">
            <v>C. 306</v>
          </cell>
          <cell r="F7" t="str">
            <v>C. 306</v>
          </cell>
          <cell r="I7" t="str">
            <v>D1</v>
          </cell>
          <cell r="M7" t="str">
            <v>C. 306 D1 Rémunération des salariés</v>
          </cell>
          <cell r="N7" t="str">
            <v>D1 Rémunération des salariés</v>
          </cell>
          <cell r="O7" t="str">
            <v>D1 Rémunération des salariés</v>
          </cell>
          <cell r="P7" t="str">
            <v>SEC95_notif01_4</v>
          </cell>
        </row>
        <row r="8">
          <cell r="B8" t="str">
            <v>D11</v>
          </cell>
          <cell r="C8" t="str">
            <v>Salaires et traitements bruts</v>
          </cell>
          <cell r="D8" t="str">
            <v>Mio LUF</v>
          </cell>
          <cell r="I8" t="str">
            <v>D11</v>
          </cell>
          <cell r="M8" t="str">
            <v>D11 Salaires et traitements bruts</v>
          </cell>
          <cell r="N8" t="str">
            <v>D11 Salaires et traitements bruts</v>
          </cell>
          <cell r="O8" t="str">
            <v>D11 Salaires et traitements bruts</v>
          </cell>
          <cell r="P8" t="str">
            <v>SEC95_notif01_4</v>
          </cell>
        </row>
        <row r="9">
          <cell r="B9" t="str">
            <v>D12</v>
          </cell>
          <cell r="C9" t="str">
            <v>Cotisations sociales à la charge des employeurs</v>
          </cell>
          <cell r="D9" t="str">
            <v>Mio LUF</v>
          </cell>
          <cell r="I9" t="str">
            <v>D12</v>
          </cell>
          <cell r="M9" t="str">
            <v>D12 Cotisations sociales à la charge des employeurs</v>
          </cell>
          <cell r="N9" t="str">
            <v>D12 Cotisations sociales à la charge des employeurs</v>
          </cell>
          <cell r="O9" t="str">
            <v>D12 Cotisations sociales à la charge des employeurs</v>
          </cell>
          <cell r="P9" t="str">
            <v>SEC95_notif01_4</v>
          </cell>
        </row>
        <row r="10">
          <cell r="B10" t="str">
            <v>D121</v>
          </cell>
          <cell r="C10" t="str">
            <v>Cotisations sociales effectives à la charge des employeurs</v>
          </cell>
          <cell r="D10" t="str">
            <v>Mio LUF</v>
          </cell>
          <cell r="I10" t="str">
            <v>D121</v>
          </cell>
          <cell r="M10" t="str">
            <v>D121 Cotisations sociales effectives à la charge des employeurs</v>
          </cell>
          <cell r="N10" t="str">
            <v>D121 Cotisations sociales effectives à la charge des employeurs</v>
          </cell>
          <cell r="O10" t="str">
            <v>D121 Cotisations sociales effectives à la charge des employeurs</v>
          </cell>
          <cell r="P10" t="str">
            <v>SEC95_notif01_4</v>
          </cell>
        </row>
        <row r="11">
          <cell r="B11" t="str">
            <v>D122</v>
          </cell>
          <cell r="C11" t="str">
            <v>Cotisations sociales imputées à la charge des employeurs</v>
          </cell>
          <cell r="D11" t="str">
            <v>Mio LUF</v>
          </cell>
          <cell r="I11" t="str">
            <v>D122</v>
          </cell>
          <cell r="M11" t="str">
            <v>D122 Cotisations sociales imputées à la charge des employeurs</v>
          </cell>
          <cell r="N11" t="str">
            <v>D122 Cotisations sociales imputées à la charge des employeurs</v>
          </cell>
          <cell r="O11" t="str">
            <v>D122 Cotisations sociales imputées à la charge des employeurs</v>
          </cell>
          <cell r="P11" t="str">
            <v>SEC95_notif01_4</v>
          </cell>
        </row>
        <row r="12">
          <cell r="B12" t="str">
            <v>D214</v>
          </cell>
          <cell r="C12" t="str">
            <v>Impôts sur les produits (à l'exclusion de la TVA et des impôts sur les importations)</v>
          </cell>
          <cell r="D12" t="str">
            <v>Mio LUF</v>
          </cell>
          <cell r="I12" t="str">
            <v>D214</v>
          </cell>
          <cell r="M12" t="str">
            <v>D214 Impôts sur les produits (à l'exclusion de la TVA et des impôts sur les importations)</v>
          </cell>
          <cell r="N12" t="str">
            <v>D214 Impôts sur les produits (à l'exclusion de la TVA et des impôts sur les importations)</v>
          </cell>
          <cell r="O12" t="str">
            <v>D214 Impôts sur les produits (à l'exclusion de la TVA et des impôts sur les importations)</v>
          </cell>
          <cell r="P12" t="str">
            <v>SEC95_notif01_4</v>
          </cell>
        </row>
        <row r="13">
          <cell r="B13" t="str">
            <v>D319</v>
          </cell>
          <cell r="C13" t="str">
            <v>Autres subventions sur les produits</v>
          </cell>
          <cell r="D13" t="str">
            <v>Mio LUF</v>
          </cell>
          <cell r="I13" t="str">
            <v>D319</v>
          </cell>
          <cell r="M13" t="str">
            <v>D319 Autres subventions sur les produits</v>
          </cell>
          <cell r="N13" t="str">
            <v>D319 Autres subventions sur les produits</v>
          </cell>
          <cell r="O13" t="str">
            <v>D319 Autres subventions sur les produits</v>
          </cell>
          <cell r="P13" t="str">
            <v>SEC95_notif01_4</v>
          </cell>
        </row>
        <row r="14">
          <cell r="B14" t="str">
            <v>D29</v>
          </cell>
          <cell r="C14" t="str">
            <v>Autres impôts sur la production</v>
          </cell>
          <cell r="D14" t="str">
            <v>Mio LUF</v>
          </cell>
          <cell r="I14" t="str">
            <v>D29</v>
          </cell>
          <cell r="M14" t="str">
            <v>D29 Autres impôts sur la production</v>
          </cell>
          <cell r="N14" t="str">
            <v>D29 Autres impôts sur la production</v>
          </cell>
          <cell r="O14" t="str">
            <v>D29 Autres impôts sur la production</v>
          </cell>
          <cell r="P14" t="str">
            <v>SEC95_notif01_4</v>
          </cell>
        </row>
        <row r="15">
          <cell r="B15" t="str">
            <v>D39</v>
          </cell>
          <cell r="C15" t="str">
            <v>Autres subventions sur la production</v>
          </cell>
          <cell r="D15" t="str">
            <v>Mio LUF</v>
          </cell>
          <cell r="I15" t="str">
            <v>D39</v>
          </cell>
          <cell r="M15" t="str">
            <v>D39 Autres subventions sur la production</v>
          </cell>
          <cell r="N15" t="str">
            <v>D39 Autres subventions sur la production</v>
          </cell>
          <cell r="O15" t="str">
            <v>D39 Autres subventions sur la production</v>
          </cell>
          <cell r="P15" t="str">
            <v>SEC95_notif01_4</v>
          </cell>
        </row>
        <row r="16">
          <cell r="B16" t="str">
            <v>B2</v>
          </cell>
          <cell r="C16" t="str">
            <v>Excédent  d'exploitation</v>
          </cell>
          <cell r="D16" t="str">
            <v>Mio LUF</v>
          </cell>
          <cell r="I16" t="str">
            <v>B2</v>
          </cell>
          <cell r="M16" t="str">
            <v>B2 Excédent d'exploitation</v>
          </cell>
          <cell r="N16" t="str">
            <v>B2 Excédent d'exploitation</v>
          </cell>
          <cell r="O16" t="str">
            <v>B2 Excédent d'exploitation</v>
          </cell>
          <cell r="P16" t="str">
            <v>SEC95_notif01_4</v>
          </cell>
        </row>
        <row r="17">
          <cell r="B17" t="str">
            <v>B3</v>
          </cell>
          <cell r="C17" t="str">
            <v>Revenu mixte</v>
          </cell>
          <cell r="D17" t="str">
            <v>Mio LUF</v>
          </cell>
          <cell r="I17" t="str">
            <v>B3</v>
          </cell>
          <cell r="M17" t="str">
            <v>B3 Revenu mixte</v>
          </cell>
          <cell r="N17" t="str">
            <v>B3 Revenu mixte</v>
          </cell>
          <cell r="O17" t="str">
            <v>B3 Revenu mixte</v>
          </cell>
          <cell r="P17" t="str">
            <v>SEC95_notif01_4</v>
          </cell>
        </row>
        <row r="18">
          <cell r="B18" t="str">
            <v>B4</v>
          </cell>
          <cell r="C18" t="str">
            <v>Excédent  d'exploitation + Revenu mixte</v>
          </cell>
          <cell r="D18" t="str">
            <v>Mio LUF</v>
          </cell>
          <cell r="I18" t="str">
            <v>B4</v>
          </cell>
          <cell r="M18" t="str">
            <v>B4 Excédent d'exploitation + Revenu mixte</v>
          </cell>
          <cell r="N18" t="str">
            <v>B4 Excédent d'exploitation + Revenu mixte</v>
          </cell>
          <cell r="O18" t="str">
            <v>B4 Excédent d'exploitation + Revenu mixte</v>
          </cell>
          <cell r="P18" t="str">
            <v>SEC95_notif01_4</v>
          </cell>
        </row>
        <row r="19">
          <cell r="B19" t="str">
            <v>K1</v>
          </cell>
          <cell r="C19" t="str">
            <v>Consommation de capital fixe</v>
          </cell>
          <cell r="D19" t="str">
            <v>Mio LUF</v>
          </cell>
          <cell r="F19" t="str">
            <v>C. 320</v>
          </cell>
          <cell r="I19" t="str">
            <v>K1</v>
          </cell>
          <cell r="M19" t="str">
            <v>C. 320 K1 Consommation de capital fixe</v>
          </cell>
          <cell r="N19" t="str">
            <v>K1 Consommation de capital fixe</v>
          </cell>
          <cell r="O19" t="str">
            <v>K1 Consommation de capital fixe</v>
          </cell>
          <cell r="P19" t="str">
            <v>SEC95_notif01_4</v>
          </cell>
        </row>
        <row r="20">
          <cell r="B20" t="str">
            <v>ETO</v>
          </cell>
          <cell r="C20" t="str">
            <v>Emploi total</v>
          </cell>
          <cell r="D20" t="str">
            <v>milliers de personnes</v>
          </cell>
          <cell r="E20" t="str">
            <v>C.108</v>
          </cell>
          <cell r="F20" t="str">
            <v>C. 330</v>
          </cell>
          <cell r="I20" t="str">
            <v>ETO</v>
          </cell>
          <cell r="M20" t="str">
            <v>C. 330 ETO Emploi total</v>
          </cell>
          <cell r="N20" t="str">
            <v>ETO Emploi total</v>
          </cell>
          <cell r="O20" t="str">
            <v>ETO Emploi total</v>
          </cell>
          <cell r="P20" t="str">
            <v>SEC95_notif01_4</v>
          </cell>
        </row>
        <row r="21">
          <cell r="B21" t="str">
            <v>EEM</v>
          </cell>
          <cell r="C21" t="str">
            <v>Emploi salarié</v>
          </cell>
          <cell r="D21" t="str">
            <v>milliers de personnes</v>
          </cell>
          <cell r="E21" t="str">
            <v>C.109a</v>
          </cell>
          <cell r="F21" t="str">
            <v>C. 331</v>
          </cell>
          <cell r="I21" t="str">
            <v>EEM</v>
          </cell>
          <cell r="M21" t="str">
            <v>C. 331 EEM Emploi salarié</v>
          </cell>
          <cell r="N21" t="str">
            <v>EEM Emploi salarié</v>
          </cell>
          <cell r="O21" t="str">
            <v>EEM Emploi salarié</v>
          </cell>
          <cell r="P21" t="str">
            <v>SEC95_notif01_4</v>
          </cell>
        </row>
        <row r="22">
          <cell r="B22" t="str">
            <v>ESE</v>
          </cell>
          <cell r="C22" t="str">
            <v>Travailleurs indépendants</v>
          </cell>
          <cell r="D22" t="str">
            <v>milliers de personnes</v>
          </cell>
          <cell r="E22" t="str">
            <v>C.109b</v>
          </cell>
          <cell r="F22" t="str">
            <v>C. 332</v>
          </cell>
          <cell r="I22" t="str">
            <v>ESE</v>
          </cell>
          <cell r="M22" t="str">
            <v>C. 332 ESE Travailleurs indépendants</v>
          </cell>
          <cell r="N22" t="str">
            <v>ESE Travailleurs indépendants</v>
          </cell>
          <cell r="O22" t="str">
            <v>ESE Travailleurs indépendants</v>
          </cell>
          <cell r="P22" t="str">
            <v>SEC95_notif01_4</v>
          </cell>
        </row>
        <row r="23">
          <cell r="B23" t="str">
            <v>HRS</v>
          </cell>
          <cell r="C23" t="str">
            <v>Heures travaillées</v>
          </cell>
          <cell r="D23" t="str">
            <v>milliers</v>
          </cell>
          <cell r="I23" t="str">
            <v>HRS</v>
          </cell>
          <cell r="M23" t="str">
            <v>HRS Heures travaillées</v>
          </cell>
          <cell r="N23" t="str">
            <v>HRS Heures travaillées</v>
          </cell>
          <cell r="O23" t="str">
            <v>HRS Heures travaillées</v>
          </cell>
          <cell r="P23" t="str">
            <v>SEC95_notif01_4</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in"/>
      <sheetName val="MainEmp"/>
      <sheetName val="Diff"/>
      <sheetName val="Workdata"/>
      <sheetName val="PartVABMetal"/>
      <sheetName val="PartVAB"/>
      <sheetName val="GraphData"/>
      <sheetName val="GT"/>
      <sheetName val="GI"/>
      <sheetName val="GL"/>
      <sheetName val="CSSAL"/>
      <sheetName val="SBSAL"/>
      <sheetName val="SBOUV"/>
      <sheetName val="SBEMP"/>
      <sheetName val="SBFON"/>
      <sheetName val="FRSAL"/>
      <sheetName val="FROUV"/>
      <sheetName val="FREMP"/>
      <sheetName val="FRFON"/>
      <sheetName val="FSAL"/>
      <sheetName val="FFOT"/>
      <sheetName val="FFET"/>
      <sheetName val="FFFT"/>
      <sheetName val="FCS"/>
      <sheetName val="B1"/>
      <sheetName val="B2"/>
      <sheetName val="B3"/>
      <sheetName val="B4"/>
      <sheetName val="D1"/>
      <sheetName val="D11"/>
      <sheetName val="D12"/>
      <sheetName val="D121"/>
      <sheetName val="D122"/>
      <sheetName val="D214"/>
      <sheetName val="D29"/>
      <sheetName val="D319"/>
      <sheetName val="D39"/>
      <sheetName val="EEM"/>
      <sheetName val="ESE"/>
      <sheetName val="HRS"/>
      <sheetName val="K1"/>
      <sheetName val="P2"/>
      <sheetName val="TVAND"/>
      <sheetName val="ETO"/>
      <sheetName val="P1"/>
    </sheetNames>
    <sheetDataSet>
      <sheetData sheetId="1">
        <row r="13">
          <cell r="C13">
            <v>6</v>
          </cell>
        </row>
        <row r="14">
          <cell r="C14">
            <v>6</v>
          </cell>
        </row>
        <row r="15">
          <cell r="C15">
            <v>17</v>
          </cell>
        </row>
        <row r="16">
          <cell r="C16">
            <v>31</v>
          </cell>
        </row>
        <row r="17">
          <cell r="C17">
            <v>31</v>
          </cell>
        </row>
        <row r="18">
          <cell r="C18">
            <v>17</v>
          </cell>
        </row>
        <row r="19">
          <cell r="C19">
            <v>31</v>
          </cell>
        </row>
        <row r="20">
          <cell r="C20">
            <v>31</v>
          </cell>
        </row>
        <row r="21">
          <cell r="C21">
            <v>31</v>
          </cell>
        </row>
        <row r="22">
          <cell r="C22">
            <v>31</v>
          </cell>
        </row>
        <row r="23">
          <cell r="C23">
            <v>31</v>
          </cell>
        </row>
        <row r="24">
          <cell r="C24">
            <v>31</v>
          </cell>
        </row>
        <row r="25">
          <cell r="C25">
            <v>31</v>
          </cell>
        </row>
        <row r="26">
          <cell r="C26">
            <v>31</v>
          </cell>
        </row>
        <row r="27">
          <cell r="C27">
            <v>31</v>
          </cell>
        </row>
        <row r="28">
          <cell r="C28">
            <v>60</v>
          </cell>
        </row>
        <row r="29">
          <cell r="C29">
            <v>60</v>
          </cell>
        </row>
        <row r="30">
          <cell r="C30">
            <v>31</v>
          </cell>
        </row>
        <row r="31">
          <cell r="C31">
            <v>31</v>
          </cell>
        </row>
        <row r="32">
          <cell r="C32">
            <v>31</v>
          </cell>
        </row>
        <row r="33">
          <cell r="C33">
            <v>31</v>
          </cell>
        </row>
        <row r="34">
          <cell r="C34">
            <v>17</v>
          </cell>
        </row>
        <row r="35">
          <cell r="C35">
            <v>60</v>
          </cell>
        </row>
        <row r="36">
          <cell r="C36">
            <v>60</v>
          </cell>
        </row>
        <row r="37">
          <cell r="C37">
            <v>6</v>
          </cell>
        </row>
        <row r="38">
          <cell r="C38">
            <v>6</v>
          </cell>
        </row>
        <row r="39">
          <cell r="C39">
            <v>17</v>
          </cell>
        </row>
        <row r="40">
          <cell r="C40">
            <v>60</v>
          </cell>
        </row>
        <row r="41">
          <cell r="C41">
            <v>60</v>
          </cell>
        </row>
        <row r="42">
          <cell r="C42">
            <v>60</v>
          </cell>
        </row>
        <row r="43">
          <cell r="C43">
            <v>17</v>
          </cell>
        </row>
        <row r="44">
          <cell r="C44">
            <v>17</v>
          </cell>
        </row>
        <row r="45">
          <cell r="C45">
            <v>6</v>
          </cell>
        </row>
        <row r="46">
          <cell r="C46">
            <v>17</v>
          </cell>
        </row>
        <row r="47">
          <cell r="C47">
            <v>60</v>
          </cell>
        </row>
        <row r="48">
          <cell r="C48">
            <v>60</v>
          </cell>
        </row>
        <row r="49">
          <cell r="C49">
            <v>60</v>
          </cell>
        </row>
        <row r="50">
          <cell r="C50">
            <v>17</v>
          </cell>
        </row>
        <row r="51">
          <cell r="C51">
            <v>60</v>
          </cell>
        </row>
        <row r="52">
          <cell r="C52">
            <v>60</v>
          </cell>
        </row>
        <row r="53">
          <cell r="C53">
            <v>60</v>
          </cell>
        </row>
        <row r="54">
          <cell r="C54">
            <v>60</v>
          </cell>
        </row>
        <row r="55">
          <cell r="C55">
            <v>6</v>
          </cell>
        </row>
        <row r="56">
          <cell r="C56">
            <v>17</v>
          </cell>
        </row>
        <row r="57">
          <cell r="C57">
            <v>17</v>
          </cell>
        </row>
        <row r="58">
          <cell r="C58">
            <v>17</v>
          </cell>
        </row>
        <row r="59">
          <cell r="C59">
            <v>17</v>
          </cell>
        </row>
        <row r="60">
          <cell r="C60">
            <v>60</v>
          </cell>
        </row>
        <row r="61">
          <cell r="C61">
            <v>60</v>
          </cell>
        </row>
        <row r="62">
          <cell r="C62">
            <v>60</v>
          </cell>
        </row>
        <row r="63">
          <cell r="C63">
            <v>60</v>
          </cell>
        </row>
        <row r="64">
          <cell r="C64">
            <v>17</v>
          </cell>
        </row>
      </sheetData>
      <sheetData sheetId="2">
        <row r="13">
          <cell r="D13">
            <v>6</v>
          </cell>
        </row>
        <row r="14">
          <cell r="D14">
            <v>6</v>
          </cell>
        </row>
        <row r="15">
          <cell r="D15">
            <v>17</v>
          </cell>
        </row>
        <row r="16">
          <cell r="D16">
            <v>31</v>
          </cell>
        </row>
        <row r="17">
          <cell r="D17">
            <v>31</v>
          </cell>
        </row>
        <row r="18">
          <cell r="D18">
            <v>17</v>
          </cell>
        </row>
        <row r="19">
          <cell r="D19">
            <v>31</v>
          </cell>
        </row>
        <row r="20">
          <cell r="D20">
            <v>31</v>
          </cell>
        </row>
        <row r="21">
          <cell r="D21">
            <v>31</v>
          </cell>
        </row>
        <row r="22">
          <cell r="D22">
            <v>31</v>
          </cell>
        </row>
        <row r="23">
          <cell r="D23">
            <v>31</v>
          </cell>
        </row>
        <row r="24">
          <cell r="D24">
            <v>31</v>
          </cell>
        </row>
        <row r="25">
          <cell r="D25">
            <v>31</v>
          </cell>
        </row>
        <row r="26">
          <cell r="D26">
            <v>31</v>
          </cell>
        </row>
        <row r="27">
          <cell r="D27">
            <v>31</v>
          </cell>
        </row>
        <row r="28">
          <cell r="D28">
            <v>60</v>
          </cell>
        </row>
        <row r="29">
          <cell r="D29">
            <v>60</v>
          </cell>
        </row>
        <row r="30">
          <cell r="D30">
            <v>31</v>
          </cell>
        </row>
        <row r="31">
          <cell r="D31">
            <v>31</v>
          </cell>
        </row>
        <row r="32">
          <cell r="D32">
            <v>31</v>
          </cell>
        </row>
        <row r="33">
          <cell r="D33">
            <v>31</v>
          </cell>
        </row>
        <row r="34">
          <cell r="D34">
            <v>17</v>
          </cell>
        </row>
        <row r="35">
          <cell r="D35">
            <v>60</v>
          </cell>
        </row>
        <row r="36">
          <cell r="D36">
            <v>60</v>
          </cell>
        </row>
        <row r="37">
          <cell r="D37">
            <v>6</v>
          </cell>
        </row>
        <row r="38">
          <cell r="D38">
            <v>6</v>
          </cell>
        </row>
        <row r="39">
          <cell r="D39">
            <v>17</v>
          </cell>
        </row>
        <row r="40">
          <cell r="D40">
            <v>60</v>
          </cell>
        </row>
        <row r="41">
          <cell r="D41">
            <v>60</v>
          </cell>
        </row>
        <row r="42">
          <cell r="D42">
            <v>60</v>
          </cell>
        </row>
        <row r="43">
          <cell r="D43">
            <v>17</v>
          </cell>
        </row>
        <row r="44">
          <cell r="D44">
            <v>17</v>
          </cell>
        </row>
        <row r="45">
          <cell r="D45">
            <v>6</v>
          </cell>
        </row>
        <row r="46">
          <cell r="D46">
            <v>17</v>
          </cell>
        </row>
        <row r="47">
          <cell r="D47">
            <v>60</v>
          </cell>
        </row>
        <row r="48">
          <cell r="D48">
            <v>60</v>
          </cell>
        </row>
        <row r="49">
          <cell r="D49">
            <v>60</v>
          </cell>
        </row>
        <row r="50">
          <cell r="D50">
            <v>17</v>
          </cell>
        </row>
        <row r="51">
          <cell r="D51">
            <v>60</v>
          </cell>
        </row>
        <row r="52">
          <cell r="D52">
            <v>60</v>
          </cell>
        </row>
        <row r="53">
          <cell r="D53">
            <v>60</v>
          </cell>
        </row>
        <row r="54">
          <cell r="D54">
            <v>60</v>
          </cell>
        </row>
        <row r="55">
          <cell r="D55">
            <v>6</v>
          </cell>
        </row>
        <row r="56">
          <cell r="D56">
            <v>17</v>
          </cell>
        </row>
        <row r="57">
          <cell r="D57">
            <v>17</v>
          </cell>
        </row>
        <row r="58">
          <cell r="D58">
            <v>17</v>
          </cell>
        </row>
        <row r="59">
          <cell r="D59">
            <v>17</v>
          </cell>
        </row>
        <row r="60">
          <cell r="D60">
            <v>60</v>
          </cell>
        </row>
        <row r="61">
          <cell r="D61">
            <v>60</v>
          </cell>
        </row>
        <row r="62">
          <cell r="D62">
            <v>60</v>
          </cell>
        </row>
        <row r="63">
          <cell r="D63">
            <v>60</v>
          </cell>
        </row>
        <row r="64">
          <cell r="D64">
            <v>17</v>
          </cell>
        </row>
      </sheetData>
      <sheetData sheetId="3">
        <row r="29">
          <cell r="B29" t="str">
            <v>CSSAL</v>
          </cell>
          <cell r="C29" t="str">
            <v>Coût salarial total</v>
          </cell>
          <cell r="D29" t="str">
            <v>million de LUF</v>
          </cell>
          <cell r="E29">
            <v>1</v>
          </cell>
          <cell r="J29" t="str">
            <v>CSSAL</v>
          </cell>
          <cell r="N29" t="str">
            <v>    CSSAL   Coût salarial total </v>
          </cell>
        </row>
        <row r="30">
          <cell r="B30" t="str">
            <v>FRSAL</v>
          </cell>
          <cell r="C30" t="str">
            <v>Nombre de salariés</v>
          </cell>
          <cell r="D30" t="str">
            <v>milliers de personnes</v>
          </cell>
          <cell r="E30">
            <v>0</v>
          </cell>
          <cell r="J30" t="str">
            <v>FRSAL</v>
          </cell>
          <cell r="N30" t="str">
            <v>    FRSAL   Nombre de salariés </v>
          </cell>
        </row>
        <row r="31">
          <cell r="B31" t="str">
            <v>FROUV</v>
          </cell>
          <cell r="C31" t="str">
            <v>Nombre de salariés ouvriers</v>
          </cell>
          <cell r="D31" t="str">
            <v>milliers de personnes</v>
          </cell>
          <cell r="E31">
            <v>0</v>
          </cell>
          <cell r="J31" t="str">
            <v>FROUV</v>
          </cell>
          <cell r="N31" t="str">
            <v>    FROUV   Nombre de salariés ouvriers </v>
          </cell>
        </row>
        <row r="32">
          <cell r="B32" t="str">
            <v>FREMP</v>
          </cell>
          <cell r="C32" t="str">
            <v>Nombre de salariés employés</v>
          </cell>
          <cell r="D32" t="str">
            <v>milliers de personnes</v>
          </cell>
          <cell r="E32">
            <v>0</v>
          </cell>
          <cell r="J32" t="str">
            <v>FREMP</v>
          </cell>
          <cell r="N32" t="str">
            <v>    FREMP   Nombre de salariés employés </v>
          </cell>
        </row>
        <row r="33">
          <cell r="B33" t="str">
            <v>FRFON</v>
          </cell>
          <cell r="C33" t="str">
            <v>Nombre de salariés fonctionnaires</v>
          </cell>
          <cell r="D33" t="str">
            <v>milliers de personnes</v>
          </cell>
          <cell r="E33">
            <v>0</v>
          </cell>
          <cell r="J33" t="str">
            <v>FRFON</v>
          </cell>
          <cell r="N33" t="str">
            <v>    FRFON   Nombre de salariés fonctionnaires </v>
          </cell>
        </row>
        <row r="34">
          <cell r="B34" t="str">
            <v>SBSAL</v>
          </cell>
          <cell r="C34" t="str">
            <v>Salaires bruts</v>
          </cell>
          <cell r="D34" t="str">
            <v>million de LUF</v>
          </cell>
          <cell r="E34">
            <v>1</v>
          </cell>
          <cell r="J34" t="str">
            <v>SBSAL</v>
          </cell>
          <cell r="N34" t="str">
            <v>    SBSAL   Salaires bruts </v>
          </cell>
        </row>
        <row r="35">
          <cell r="B35" t="str">
            <v>SBOUV</v>
          </cell>
          <cell r="C35" t="str">
            <v>Salaire brut ouvriers</v>
          </cell>
          <cell r="D35" t="str">
            <v>million de LUF</v>
          </cell>
          <cell r="E35">
            <v>1</v>
          </cell>
          <cell r="J35" t="str">
            <v>SBOUV</v>
          </cell>
          <cell r="N35" t="str">
            <v>    SBOUV   Salaire brut ouvriers </v>
          </cell>
        </row>
        <row r="36">
          <cell r="B36" t="str">
            <v>SBEMP</v>
          </cell>
          <cell r="C36" t="str">
            <v>Salaire brut employés</v>
          </cell>
          <cell r="D36" t="str">
            <v>million de LUF</v>
          </cell>
          <cell r="E36">
            <v>1</v>
          </cell>
          <cell r="J36" t="str">
            <v>SBEMP</v>
          </cell>
          <cell r="N36" t="str">
            <v>    SBEMP   Salaire brut employés </v>
          </cell>
        </row>
        <row r="37">
          <cell r="B37" t="str">
            <v>SBFON</v>
          </cell>
          <cell r="C37" t="str">
            <v>Salaire brut fonctionnaires</v>
          </cell>
          <cell r="D37" t="str">
            <v>million de LUF</v>
          </cell>
          <cell r="E37">
            <v>1</v>
          </cell>
          <cell r="J37" t="str">
            <v>SBFON</v>
          </cell>
          <cell r="N37" t="str">
            <v>    SBFON   Salaire brut fonctionnaires </v>
          </cell>
        </row>
        <row r="38">
          <cell r="B38" t="str">
            <v>FCS</v>
          </cell>
          <cell r="C38" t="str">
            <v>Coût salarié frontaliers</v>
          </cell>
          <cell r="D38" t="str">
            <v>million de LUF</v>
          </cell>
          <cell r="E38">
            <v>1</v>
          </cell>
          <cell r="J38" t="str">
            <v>FCS</v>
          </cell>
          <cell r="N38" t="str">
            <v>    FCS   Coût salarié frontaliers </v>
          </cell>
        </row>
        <row r="39">
          <cell r="B39" t="str">
            <v>FSAL</v>
          </cell>
          <cell r="C39" t="str">
            <v>Nombre de salariés frontaliers</v>
          </cell>
          <cell r="D39" t="str">
            <v>milliers de personnes</v>
          </cell>
          <cell r="E39">
            <v>0</v>
          </cell>
          <cell r="J39" t="str">
            <v>FSAL</v>
          </cell>
          <cell r="N39" t="str">
            <v>    FSAL   Nombre de salariés frontaliers </v>
          </cell>
        </row>
        <row r="40">
          <cell r="B40" t="str">
            <v>FFOT</v>
          </cell>
          <cell r="C40" t="str">
            <v>Nombre de salariés frontaliers ouvriers</v>
          </cell>
          <cell r="D40" t="str">
            <v>milliers de personnes</v>
          </cell>
          <cell r="E40">
            <v>0</v>
          </cell>
          <cell r="J40" t="str">
            <v>FFOT</v>
          </cell>
          <cell r="N40" t="str">
            <v>    FFOT   Nombre de salariés frontaliers ouvriers </v>
          </cell>
        </row>
        <row r="41">
          <cell r="B41" t="str">
            <v>FFET</v>
          </cell>
          <cell r="C41" t="str">
            <v>Nombre de salariés frontaliers employés</v>
          </cell>
          <cell r="D41" t="str">
            <v>milliers de personnes</v>
          </cell>
          <cell r="E41">
            <v>0</v>
          </cell>
          <cell r="J41" t="str">
            <v>FFET</v>
          </cell>
          <cell r="N41" t="str">
            <v>    FFET   Nombre de salariés frontaliers employés </v>
          </cell>
        </row>
        <row r="42">
          <cell r="B42" t="str">
            <v>FFFT</v>
          </cell>
          <cell r="C42" t="str">
            <v>Nombre de salariés frontaliers fonctionnaires</v>
          </cell>
          <cell r="D42" t="str">
            <v>milliers de personnes</v>
          </cell>
          <cell r="E42">
            <v>0</v>
          </cell>
          <cell r="J42" t="str">
            <v>FFFT</v>
          </cell>
          <cell r="N42" t="str">
            <v>    FFFT   Nombre de salariés frontaliers fonctionnaires </v>
          </cell>
        </row>
        <row r="54">
          <cell r="C54" t="str">
            <v>=&lt;A60p</v>
          </cell>
        </row>
        <row r="56">
          <cell r="C56" t="str">
            <v>=&lt;A60p</v>
          </cell>
        </row>
        <row r="58">
          <cell r="C58" t="str">
            <v>==A31</v>
          </cell>
        </row>
        <row r="60">
          <cell r="C60" t="str">
            <v>=&lt;A60p</v>
          </cell>
        </row>
        <row r="64">
          <cell r="A64" t="str">
            <v>P1</v>
          </cell>
        </row>
        <row r="65">
          <cell r="A65" t="str">
            <v>P2</v>
          </cell>
        </row>
        <row r="66">
          <cell r="A66" t="str">
            <v>B1</v>
          </cell>
        </row>
        <row r="67">
          <cell r="A67" t="str">
            <v>TVAND</v>
          </cell>
        </row>
        <row r="68">
          <cell r="A68" t="str">
            <v>D1</v>
          </cell>
        </row>
        <row r="69">
          <cell r="A69" t="str">
            <v>D11</v>
          </cell>
        </row>
        <row r="70">
          <cell r="A70" t="str">
            <v>D12</v>
          </cell>
        </row>
        <row r="71">
          <cell r="A71" t="str">
            <v>D121</v>
          </cell>
        </row>
        <row r="72">
          <cell r="A72" t="str">
            <v>D122</v>
          </cell>
        </row>
        <row r="73">
          <cell r="A73" t="str">
            <v>D214</v>
          </cell>
        </row>
        <row r="74">
          <cell r="A74" t="str">
            <v>D319</v>
          </cell>
        </row>
        <row r="75">
          <cell r="A75" t="str">
            <v>D29</v>
          </cell>
        </row>
        <row r="76">
          <cell r="A76" t="str">
            <v>D39</v>
          </cell>
        </row>
        <row r="77">
          <cell r="A77" t="str">
            <v>B2</v>
          </cell>
        </row>
        <row r="78">
          <cell r="A78" t="str">
            <v>B3</v>
          </cell>
        </row>
        <row r="79">
          <cell r="A79" t="str">
            <v>B4</v>
          </cell>
        </row>
        <row r="80">
          <cell r="A80" t="str">
            <v>K1</v>
          </cell>
        </row>
        <row r="81">
          <cell r="A81" t="str">
            <v>ETO</v>
          </cell>
        </row>
        <row r="82">
          <cell r="A82" t="str">
            <v>EEM</v>
          </cell>
        </row>
        <row r="83">
          <cell r="A83" t="str">
            <v>ESE</v>
          </cell>
        </row>
        <row r="84">
          <cell r="A84" t="str">
            <v>HRS</v>
          </cell>
        </row>
      </sheetData>
      <sheetData sheetId="5">
        <row r="13">
          <cell r="C13">
            <v>6</v>
          </cell>
        </row>
        <row r="14">
          <cell r="C14">
            <v>6</v>
          </cell>
        </row>
        <row r="15">
          <cell r="C15">
            <v>17</v>
          </cell>
        </row>
        <row r="16">
          <cell r="C16">
            <v>31</v>
          </cell>
        </row>
        <row r="17">
          <cell r="C17">
            <v>31</v>
          </cell>
        </row>
        <row r="18">
          <cell r="C18">
            <v>17</v>
          </cell>
        </row>
        <row r="19">
          <cell r="C19">
            <v>31</v>
          </cell>
        </row>
        <row r="20">
          <cell r="C20">
            <v>31</v>
          </cell>
        </row>
        <row r="21">
          <cell r="C21">
            <v>31</v>
          </cell>
        </row>
        <row r="22">
          <cell r="C22">
            <v>31</v>
          </cell>
        </row>
        <row r="23">
          <cell r="C23">
            <v>31</v>
          </cell>
        </row>
        <row r="24">
          <cell r="C24">
            <v>31</v>
          </cell>
        </row>
        <row r="25">
          <cell r="C25">
            <v>31</v>
          </cell>
        </row>
        <row r="26">
          <cell r="C26">
            <v>31</v>
          </cell>
        </row>
        <row r="27">
          <cell r="C27">
            <v>31</v>
          </cell>
        </row>
        <row r="28">
          <cell r="C28">
            <v>60</v>
          </cell>
        </row>
        <row r="29">
          <cell r="C29">
            <v>60</v>
          </cell>
        </row>
        <row r="30">
          <cell r="C30">
            <v>31</v>
          </cell>
        </row>
        <row r="31">
          <cell r="C31">
            <v>31</v>
          </cell>
        </row>
        <row r="32">
          <cell r="C32">
            <v>31</v>
          </cell>
        </row>
        <row r="33">
          <cell r="C33">
            <v>31</v>
          </cell>
        </row>
        <row r="34">
          <cell r="C34">
            <v>17</v>
          </cell>
        </row>
        <row r="35">
          <cell r="C35">
            <v>60</v>
          </cell>
        </row>
        <row r="36">
          <cell r="C36">
            <v>60</v>
          </cell>
        </row>
        <row r="37">
          <cell r="C37">
            <v>6</v>
          </cell>
        </row>
        <row r="38">
          <cell r="C38">
            <v>6</v>
          </cell>
        </row>
        <row r="39">
          <cell r="C39">
            <v>17</v>
          </cell>
        </row>
        <row r="40">
          <cell r="C40">
            <v>60</v>
          </cell>
        </row>
        <row r="41">
          <cell r="C41">
            <v>60</v>
          </cell>
        </row>
        <row r="42">
          <cell r="C42">
            <v>60</v>
          </cell>
        </row>
        <row r="43">
          <cell r="C43">
            <v>17</v>
          </cell>
        </row>
        <row r="44">
          <cell r="C44">
            <v>17</v>
          </cell>
        </row>
        <row r="45">
          <cell r="C45">
            <v>6</v>
          </cell>
        </row>
        <row r="46">
          <cell r="C46">
            <v>17</v>
          </cell>
        </row>
        <row r="47">
          <cell r="C47">
            <v>60</v>
          </cell>
        </row>
        <row r="48">
          <cell r="C48">
            <v>60</v>
          </cell>
        </row>
        <row r="49">
          <cell r="C49">
            <v>60</v>
          </cell>
        </row>
        <row r="50">
          <cell r="C50">
            <v>17</v>
          </cell>
        </row>
        <row r="51">
          <cell r="C51">
            <v>60</v>
          </cell>
        </row>
        <row r="52">
          <cell r="C52">
            <v>60</v>
          </cell>
        </row>
        <row r="53">
          <cell r="C53">
            <v>60</v>
          </cell>
        </row>
        <row r="54">
          <cell r="C54">
            <v>60</v>
          </cell>
        </row>
        <row r="55">
          <cell r="C55">
            <v>6</v>
          </cell>
        </row>
        <row r="56">
          <cell r="C56">
            <v>17</v>
          </cell>
        </row>
        <row r="57">
          <cell r="C57">
            <v>17</v>
          </cell>
        </row>
        <row r="58">
          <cell r="C58">
            <v>17</v>
          </cell>
        </row>
        <row r="59">
          <cell r="C59">
            <v>17</v>
          </cell>
        </row>
        <row r="60">
          <cell r="C60">
            <v>60</v>
          </cell>
        </row>
        <row r="61">
          <cell r="C61">
            <v>60</v>
          </cell>
        </row>
        <row r="62">
          <cell r="C62">
            <v>60</v>
          </cell>
        </row>
        <row r="63">
          <cell r="C63">
            <v>60</v>
          </cell>
        </row>
        <row r="64">
          <cell r="C64">
            <v>17</v>
          </cell>
        </row>
      </sheetData>
      <sheetData sheetId="6">
        <row r="42">
          <cell r="L42" t="str">
            <v>y</v>
          </cell>
          <cell r="M42">
            <v>11</v>
          </cell>
          <cell r="N42" t="str">
            <v>Regular</v>
          </cell>
          <cell r="O42">
            <v>10</v>
          </cell>
          <cell r="P42" t="str">
            <v>Bold</v>
          </cell>
          <cell r="Q42" t="str">
            <v>Services collectifs, sociaux, personnels et domestiques</v>
          </cell>
          <cell r="R42">
            <v>0</v>
          </cell>
        </row>
        <row r="43">
          <cell r="L43" t="str">
            <v>y</v>
          </cell>
          <cell r="M43">
            <v>11</v>
          </cell>
          <cell r="N43" t="str">
            <v>Regular</v>
          </cell>
          <cell r="O43">
            <v>10</v>
          </cell>
          <cell r="P43" t="str">
            <v>Bold</v>
          </cell>
          <cell r="Q43" t="str">
            <v>Education, santé et protection sociale</v>
          </cell>
          <cell r="R43">
            <v>0</v>
          </cell>
        </row>
        <row r="44">
          <cell r="L44" t="str">
            <v>y</v>
          </cell>
          <cell r="M44">
            <v>11</v>
          </cell>
          <cell r="N44" t="str">
            <v>Regular</v>
          </cell>
          <cell r="O44">
            <v>10</v>
          </cell>
          <cell r="P44" t="str">
            <v>Bold</v>
          </cell>
          <cell r="Q44" t="str">
            <v>Services d'administration publique</v>
          </cell>
          <cell r="R44">
            <v>0</v>
          </cell>
        </row>
        <row r="45">
          <cell r="L45" t="str">
            <v>n</v>
          </cell>
          <cell r="M45">
            <v>11</v>
          </cell>
          <cell r="N45" t="str">
            <v>Regular</v>
          </cell>
          <cell r="O45">
            <v>10</v>
          </cell>
          <cell r="P45" t="str">
            <v>Bold</v>
          </cell>
          <cell r="Q45" t="str">
            <v>s1</v>
          </cell>
          <cell r="R45">
            <v>0</v>
          </cell>
        </row>
        <row r="46">
          <cell r="L46" t="str">
            <v>y</v>
          </cell>
          <cell r="M46">
            <v>11</v>
          </cell>
          <cell r="N46" t="str">
            <v>Regular</v>
          </cell>
          <cell r="O46">
            <v>10</v>
          </cell>
          <cell r="P46" t="str">
            <v>Bold</v>
          </cell>
          <cell r="Q46" t="str">
            <v>Services de location et aux entreprises</v>
          </cell>
          <cell r="R46">
            <v>0</v>
          </cell>
        </row>
        <row r="47">
          <cell r="L47" t="str">
            <v>y</v>
          </cell>
          <cell r="M47">
            <v>11</v>
          </cell>
          <cell r="N47" t="str">
            <v>Regular</v>
          </cell>
          <cell r="O47">
            <v>10</v>
          </cell>
          <cell r="P47" t="str">
            <v>Bold</v>
          </cell>
          <cell r="Q47" t="str">
            <v>Services immobiliers</v>
          </cell>
          <cell r="R47">
            <v>0</v>
          </cell>
        </row>
        <row r="48">
          <cell r="L48" t="str">
            <v>n</v>
          </cell>
          <cell r="M48">
            <v>11</v>
          </cell>
          <cell r="N48" t="str">
            <v>Regular</v>
          </cell>
          <cell r="O48">
            <v>10</v>
          </cell>
          <cell r="P48" t="str">
            <v>Bold</v>
          </cell>
          <cell r="Q48" t="str">
            <v>s2</v>
          </cell>
          <cell r="R48">
            <v>0</v>
          </cell>
        </row>
        <row r="49">
          <cell r="L49" t="str">
            <v>y</v>
          </cell>
          <cell r="M49">
            <v>11</v>
          </cell>
          <cell r="N49" t="str">
            <v>Regular</v>
          </cell>
          <cell r="O49">
            <v>9</v>
          </cell>
          <cell r="P49" t="str">
            <v>Bold</v>
          </cell>
          <cell r="Q49" t="str">
            <v>Assurance et auxiliaires financiers</v>
          </cell>
          <cell r="R49">
            <v>0</v>
          </cell>
        </row>
        <row r="50">
          <cell r="L50" t="str">
            <v>y</v>
          </cell>
          <cell r="M50">
            <v>11</v>
          </cell>
          <cell r="N50" t="str">
            <v>Regular</v>
          </cell>
          <cell r="O50">
            <v>10</v>
          </cell>
          <cell r="P50" t="str">
            <v>Bold</v>
          </cell>
          <cell r="Q50" t="str">
            <v>Intermédiation financière</v>
          </cell>
          <cell r="R50">
            <v>0</v>
          </cell>
        </row>
        <row r="51">
          <cell r="L51" t="str">
            <v>n</v>
          </cell>
          <cell r="M51">
            <v>11</v>
          </cell>
          <cell r="N51" t="str">
            <v>Regular</v>
          </cell>
          <cell r="O51">
            <v>10</v>
          </cell>
          <cell r="P51" t="str">
            <v>Bold</v>
          </cell>
          <cell r="Q51" t="str">
            <v>s3</v>
          </cell>
          <cell r="R51">
            <v>0</v>
          </cell>
        </row>
        <row r="52">
          <cell r="L52" t="str">
            <v>y</v>
          </cell>
          <cell r="M52">
            <v>11</v>
          </cell>
          <cell r="N52" t="str">
            <v>Regular</v>
          </cell>
          <cell r="O52">
            <v>10</v>
          </cell>
          <cell r="P52" t="str">
            <v>Bold</v>
          </cell>
          <cell r="Q52" t="str">
            <v>Transports et communications</v>
          </cell>
          <cell r="R52">
            <v>0</v>
          </cell>
        </row>
        <row r="53">
          <cell r="L53" t="str">
            <v>y</v>
          </cell>
          <cell r="M53">
            <v>11</v>
          </cell>
          <cell r="N53" t="str">
            <v>Regular</v>
          </cell>
          <cell r="O53">
            <v>10</v>
          </cell>
          <cell r="P53" t="str">
            <v>Bold</v>
          </cell>
          <cell r="Q53" t="str">
            <v>Services d'hotellerie et de restauration</v>
          </cell>
          <cell r="R53">
            <v>0</v>
          </cell>
        </row>
        <row r="54">
          <cell r="L54" t="str">
            <v>y</v>
          </cell>
          <cell r="M54">
            <v>11</v>
          </cell>
          <cell r="N54" t="str">
            <v>Regular</v>
          </cell>
          <cell r="O54">
            <v>10</v>
          </cell>
          <cell r="P54" t="str">
            <v>Bold</v>
          </cell>
          <cell r="Q54" t="str">
            <v>Ventes; réparations automobiles et d'articles domestiques</v>
          </cell>
          <cell r="R54">
            <v>0</v>
          </cell>
        </row>
        <row r="55">
          <cell r="L55" t="str">
            <v>n</v>
          </cell>
          <cell r="M55">
            <v>11</v>
          </cell>
          <cell r="N55" t="str">
            <v>Regular</v>
          </cell>
          <cell r="O55">
            <v>10</v>
          </cell>
          <cell r="P55" t="str">
            <v>Bold</v>
          </cell>
          <cell r="Q55" t="str">
            <v>s4</v>
          </cell>
          <cell r="R55">
            <v>0</v>
          </cell>
        </row>
        <row r="56">
          <cell r="L56" t="str">
            <v>y</v>
          </cell>
          <cell r="M56">
            <v>11</v>
          </cell>
          <cell r="N56" t="str">
            <v>Regular</v>
          </cell>
          <cell r="O56">
            <v>10</v>
          </cell>
          <cell r="P56" t="str">
            <v>Bold</v>
          </cell>
          <cell r="Q56" t="str">
            <v>Construction</v>
          </cell>
          <cell r="R56">
            <v>0</v>
          </cell>
        </row>
        <row r="57">
          <cell r="L57" t="str">
            <v>n</v>
          </cell>
          <cell r="M57">
            <v>11</v>
          </cell>
          <cell r="N57" t="str">
            <v>Regular</v>
          </cell>
          <cell r="O57">
            <v>10</v>
          </cell>
          <cell r="P57" t="str">
            <v>Bold</v>
          </cell>
          <cell r="Q57" t="str">
            <v>s5</v>
          </cell>
          <cell r="R57">
            <v>0</v>
          </cell>
        </row>
        <row r="58">
          <cell r="L58" t="str">
            <v>y</v>
          </cell>
          <cell r="M58">
            <v>11</v>
          </cell>
          <cell r="N58" t="str">
            <v>Regular</v>
          </cell>
          <cell r="O58">
            <v>10</v>
          </cell>
          <cell r="P58" t="str">
            <v>Bold</v>
          </cell>
          <cell r="Q58" t="str">
            <v>Électricité, gaz et eau</v>
          </cell>
          <cell r="R58">
            <v>6</v>
          </cell>
        </row>
        <row r="59">
          <cell r="L59" t="str">
            <v>n</v>
          </cell>
          <cell r="M59">
            <v>11</v>
          </cell>
          <cell r="N59" t="str">
            <v>Regular</v>
          </cell>
          <cell r="O59">
            <v>10</v>
          </cell>
          <cell r="P59" t="str">
            <v>Bold</v>
          </cell>
          <cell r="Q59" t="str">
            <v>s6</v>
          </cell>
          <cell r="R59">
            <v>0</v>
          </cell>
        </row>
        <row r="60">
          <cell r="L60" t="str">
            <v>y</v>
          </cell>
          <cell r="M60">
            <v>11</v>
          </cell>
          <cell r="N60" t="str">
            <v>Regular</v>
          </cell>
          <cell r="O60">
            <v>10</v>
          </cell>
          <cell r="P60" t="str">
            <v>Bold</v>
          </cell>
          <cell r="Q60" t="str">
            <v>Autres industries extractives et manufacturières</v>
          </cell>
          <cell r="R60">
            <v>0</v>
          </cell>
        </row>
        <row r="61">
          <cell r="L61" t="str">
            <v>y</v>
          </cell>
          <cell r="M61">
            <v>11</v>
          </cell>
          <cell r="N61" t="str">
            <v>Regular</v>
          </cell>
          <cell r="O61">
            <v>10</v>
          </cell>
          <cell r="P61" t="str">
            <v>Bold</v>
          </cell>
          <cell r="Q61" t="str">
            <v>Produits de la métallurgie et du travail des métaux</v>
          </cell>
          <cell r="R61">
            <v>0</v>
          </cell>
        </row>
        <row r="62">
          <cell r="L62" t="str">
            <v>n</v>
          </cell>
          <cell r="M62">
            <v>11</v>
          </cell>
          <cell r="N62" t="str">
            <v>Regular</v>
          </cell>
          <cell r="O62">
            <v>10</v>
          </cell>
          <cell r="P62" t="str">
            <v>Bold</v>
          </cell>
          <cell r="Q62" t="str">
            <v>s7</v>
          </cell>
          <cell r="R62">
            <v>0</v>
          </cell>
        </row>
        <row r="63">
          <cell r="L63" t="str">
            <v>y</v>
          </cell>
          <cell r="M63">
            <v>11</v>
          </cell>
          <cell r="N63" t="str">
            <v>Regular</v>
          </cell>
          <cell r="O63">
            <v>10</v>
          </cell>
          <cell r="P63" t="str">
            <v>Bold</v>
          </cell>
          <cell r="Q63" t="str">
            <v>Agriculture</v>
          </cell>
          <cell r="R63">
            <v>4</v>
          </cell>
        </row>
        <row r="87">
          <cell r="L87" t="str">
            <v>y</v>
          </cell>
          <cell r="M87">
            <v>10</v>
          </cell>
          <cell r="N87" t="str">
            <v>Regular</v>
          </cell>
          <cell r="O87">
            <v>10</v>
          </cell>
          <cell r="P87" t="str">
            <v>Bold</v>
          </cell>
          <cell r="Q87" t="str">
            <v>Autres activités de services</v>
          </cell>
          <cell r="R87">
            <v>0</v>
          </cell>
        </row>
        <row r="88">
          <cell r="L88" t="str">
            <v>n</v>
          </cell>
          <cell r="M88">
            <v>10</v>
          </cell>
          <cell r="N88" t="str">
            <v>Regular</v>
          </cell>
          <cell r="O88">
            <v>10</v>
          </cell>
          <cell r="P88" t="str">
            <v>Bold</v>
          </cell>
          <cell r="Q88">
            <v>0</v>
          </cell>
          <cell r="R88">
            <v>0</v>
          </cell>
        </row>
        <row r="89">
          <cell r="L89" t="str">
            <v>y</v>
          </cell>
          <cell r="M89">
            <v>10</v>
          </cell>
          <cell r="N89" t="str">
            <v>Regular</v>
          </cell>
          <cell r="O89">
            <v>10</v>
          </cell>
          <cell r="P89" t="str">
            <v>Bold</v>
          </cell>
          <cell r="Q89" t="str">
            <v>Activités financières; immobilier, location et services aux entreprises</v>
          </cell>
          <cell r="R89">
            <v>0</v>
          </cell>
        </row>
        <row r="90">
          <cell r="L90" t="str">
            <v>n</v>
          </cell>
          <cell r="M90">
            <v>10</v>
          </cell>
          <cell r="N90" t="str">
            <v>Regular</v>
          </cell>
          <cell r="O90">
            <v>10</v>
          </cell>
          <cell r="P90" t="str">
            <v>Bold</v>
          </cell>
          <cell r="Q90">
            <v>0</v>
          </cell>
          <cell r="R90">
            <v>0</v>
          </cell>
        </row>
        <row r="91">
          <cell r="L91" t="str">
            <v>y</v>
          </cell>
          <cell r="M91">
            <v>10</v>
          </cell>
          <cell r="N91" t="str">
            <v>Regular</v>
          </cell>
          <cell r="O91">
            <v>10</v>
          </cell>
          <cell r="P91" t="str">
            <v>Bold</v>
          </cell>
          <cell r="Q91" t="str">
            <v>Commerce, réparation, HORECA, transports et communications</v>
          </cell>
          <cell r="R91">
            <v>0</v>
          </cell>
        </row>
        <row r="92">
          <cell r="L92" t="str">
            <v>n</v>
          </cell>
          <cell r="M92">
            <v>10</v>
          </cell>
          <cell r="N92" t="str">
            <v>Regular</v>
          </cell>
          <cell r="O92">
            <v>10</v>
          </cell>
          <cell r="P92" t="str">
            <v>Bold</v>
          </cell>
          <cell r="Q92">
            <v>0</v>
          </cell>
          <cell r="R92">
            <v>0</v>
          </cell>
        </row>
        <row r="93">
          <cell r="L93" t="str">
            <v>y</v>
          </cell>
          <cell r="M93">
            <v>10</v>
          </cell>
          <cell r="N93" t="str">
            <v>Regular</v>
          </cell>
          <cell r="O93">
            <v>10</v>
          </cell>
          <cell r="P93" t="str">
            <v>Bold</v>
          </cell>
          <cell r="Q93" t="str">
            <v>Construction</v>
          </cell>
          <cell r="R93">
            <v>0</v>
          </cell>
        </row>
        <row r="94">
          <cell r="L94" t="str">
            <v>n</v>
          </cell>
          <cell r="M94">
            <v>10</v>
          </cell>
          <cell r="N94" t="str">
            <v>Regular</v>
          </cell>
          <cell r="O94">
            <v>9</v>
          </cell>
          <cell r="P94" t="str">
            <v>Bold</v>
          </cell>
          <cell r="Q94">
            <v>0</v>
          </cell>
          <cell r="R94">
            <v>0</v>
          </cell>
        </row>
        <row r="95">
          <cell r="L95" t="str">
            <v>y</v>
          </cell>
          <cell r="M95">
            <v>10</v>
          </cell>
          <cell r="N95" t="str">
            <v>Regular</v>
          </cell>
          <cell r="O95">
            <v>9</v>
          </cell>
          <cell r="P95" t="str">
            <v>Bold</v>
          </cell>
          <cell r="Q95" t="str">
            <v>Industrie, y compris énergie</v>
          </cell>
          <cell r="R95">
            <v>0</v>
          </cell>
        </row>
        <row r="96">
          <cell r="L96" t="str">
            <v>n</v>
          </cell>
          <cell r="M96">
            <v>10</v>
          </cell>
          <cell r="N96" t="str">
            <v>Regular</v>
          </cell>
          <cell r="O96">
            <v>9</v>
          </cell>
          <cell r="P96" t="str">
            <v>Bold</v>
          </cell>
          <cell r="Q96">
            <v>0</v>
          </cell>
          <cell r="R96">
            <v>0</v>
          </cell>
        </row>
        <row r="97">
          <cell r="L97" t="str">
            <v>y</v>
          </cell>
          <cell r="M97">
            <v>10</v>
          </cell>
          <cell r="N97" t="str">
            <v>Regular</v>
          </cell>
          <cell r="O97">
            <v>9</v>
          </cell>
          <cell r="P97" t="str">
            <v>Bold</v>
          </cell>
          <cell r="Q97" t="str">
            <v>Agriculture</v>
          </cell>
          <cell r="R97">
            <v>0</v>
          </cell>
        </row>
        <row r="125">
          <cell r="L125" t="str">
            <v>y</v>
          </cell>
          <cell r="M125">
            <v>9</v>
          </cell>
          <cell r="N125" t="str">
            <v>Regular</v>
          </cell>
          <cell r="O125">
            <v>8</v>
          </cell>
          <cell r="P125" t="str">
            <v>Bold</v>
          </cell>
          <cell r="Q125" t="str">
            <v>Services collectifs, sociaux, personnels et domestiques</v>
          </cell>
          <cell r="R125">
            <v>0</v>
          </cell>
        </row>
        <row r="126">
          <cell r="L126" t="str">
            <v>y</v>
          </cell>
          <cell r="M126">
            <v>9</v>
          </cell>
          <cell r="N126" t="str">
            <v>Regular</v>
          </cell>
          <cell r="O126">
            <v>10</v>
          </cell>
          <cell r="P126" t="str">
            <v>Bold</v>
          </cell>
          <cell r="Q126" t="str">
            <v>Education, santé et protection sociale</v>
          </cell>
          <cell r="R126">
            <v>0</v>
          </cell>
        </row>
        <row r="127">
          <cell r="L127" t="str">
            <v>y</v>
          </cell>
          <cell r="M127">
            <v>9</v>
          </cell>
          <cell r="N127" t="str">
            <v>Regular</v>
          </cell>
          <cell r="O127">
            <v>10</v>
          </cell>
          <cell r="P127" t="str">
            <v>Bold</v>
          </cell>
          <cell r="Q127" t="str">
            <v>Services d'administration publique</v>
          </cell>
          <cell r="R127">
            <v>0</v>
          </cell>
        </row>
        <row r="128">
          <cell r="L128" t="str">
            <v>n</v>
          </cell>
          <cell r="M128">
            <v>9</v>
          </cell>
          <cell r="N128" t="str">
            <v>Regular</v>
          </cell>
          <cell r="O128">
            <v>8</v>
          </cell>
          <cell r="P128" t="str">
            <v>Bold</v>
          </cell>
          <cell r="Q128" t="str">
            <v>s1</v>
          </cell>
          <cell r="R128">
            <v>0</v>
          </cell>
        </row>
        <row r="129">
          <cell r="L129" t="str">
            <v>y</v>
          </cell>
          <cell r="M129">
            <v>9</v>
          </cell>
          <cell r="N129" t="str">
            <v>Regular</v>
          </cell>
          <cell r="O129">
            <v>10</v>
          </cell>
          <cell r="P129" t="str">
            <v>Bold</v>
          </cell>
          <cell r="Q129" t="str">
            <v>Activités immobilières, location et services aux entreprises</v>
          </cell>
          <cell r="R129">
            <v>0</v>
          </cell>
        </row>
        <row r="130">
          <cell r="L130" t="str">
            <v>y</v>
          </cell>
          <cell r="M130">
            <v>9</v>
          </cell>
          <cell r="N130" t="str">
            <v>Regular</v>
          </cell>
          <cell r="O130">
            <v>10</v>
          </cell>
          <cell r="P130" t="str">
            <v>Bold</v>
          </cell>
          <cell r="Q130" t="str">
            <v>Activités financières</v>
          </cell>
          <cell r="R130">
            <v>0</v>
          </cell>
        </row>
        <row r="131">
          <cell r="L131" t="str">
            <v>n</v>
          </cell>
          <cell r="M131">
            <v>9</v>
          </cell>
          <cell r="N131" t="str">
            <v>Regular</v>
          </cell>
          <cell r="O131">
            <v>8</v>
          </cell>
          <cell r="P131" t="str">
            <v>Bold</v>
          </cell>
          <cell r="Q131" t="str">
            <v>s2</v>
          </cell>
          <cell r="R131">
            <v>0</v>
          </cell>
        </row>
        <row r="132">
          <cell r="L132" t="str">
            <v>y</v>
          </cell>
          <cell r="M132">
            <v>9</v>
          </cell>
          <cell r="N132" t="str">
            <v>Regular</v>
          </cell>
          <cell r="O132">
            <v>10</v>
          </cell>
          <cell r="P132" t="str">
            <v>Bold</v>
          </cell>
          <cell r="Q132" t="str">
            <v>Commerce, HORECA, transports et communications</v>
          </cell>
          <cell r="R132">
            <v>0</v>
          </cell>
        </row>
        <row r="133">
          <cell r="L133" t="str">
            <v>n</v>
          </cell>
          <cell r="M133">
            <v>9</v>
          </cell>
          <cell r="N133" t="str">
            <v>Regular</v>
          </cell>
          <cell r="O133">
            <v>8</v>
          </cell>
          <cell r="P133" t="str">
            <v>Bold</v>
          </cell>
          <cell r="Q133" t="str">
            <v>s3</v>
          </cell>
          <cell r="R133">
            <v>0</v>
          </cell>
        </row>
        <row r="134">
          <cell r="L134" t="str">
            <v>y</v>
          </cell>
          <cell r="M134">
            <v>9</v>
          </cell>
          <cell r="N134" t="str">
            <v>Regular</v>
          </cell>
          <cell r="O134">
            <v>10</v>
          </cell>
          <cell r="P134" t="str">
            <v>Bold</v>
          </cell>
          <cell r="Q134" t="str">
            <v>Construction</v>
          </cell>
          <cell r="R134">
            <v>0</v>
          </cell>
        </row>
        <row r="135">
          <cell r="L135" t="str">
            <v>n</v>
          </cell>
          <cell r="M135">
            <v>9</v>
          </cell>
          <cell r="N135" t="str">
            <v>Regular</v>
          </cell>
          <cell r="O135">
            <v>8</v>
          </cell>
          <cell r="P135" t="str">
            <v>Bold</v>
          </cell>
          <cell r="Q135" t="str">
            <v>s4</v>
          </cell>
          <cell r="R135">
            <v>0</v>
          </cell>
        </row>
        <row r="136">
          <cell r="L136" t="str">
            <v>y</v>
          </cell>
          <cell r="M136">
            <v>9</v>
          </cell>
          <cell r="N136" t="str">
            <v>Regular</v>
          </cell>
          <cell r="O136">
            <v>8</v>
          </cell>
          <cell r="P136" t="str">
            <v>Bold</v>
          </cell>
          <cell r="Q136" t="str">
            <v>Électricité, gaz et eau</v>
          </cell>
          <cell r="R136">
            <v>3</v>
          </cell>
        </row>
        <row r="137">
          <cell r="L137" t="str">
            <v>n</v>
          </cell>
          <cell r="M137">
            <v>9</v>
          </cell>
          <cell r="N137" t="str">
            <v>Regular</v>
          </cell>
          <cell r="O137">
            <v>8</v>
          </cell>
          <cell r="P137" t="str">
            <v>Bold</v>
          </cell>
          <cell r="Q137" t="str">
            <v>s5</v>
          </cell>
          <cell r="R137">
            <v>0</v>
          </cell>
        </row>
        <row r="138">
          <cell r="L138" t="str">
            <v>y</v>
          </cell>
          <cell r="M138">
            <v>9</v>
          </cell>
          <cell r="N138" t="str">
            <v>Regular</v>
          </cell>
          <cell r="O138">
            <v>10</v>
          </cell>
          <cell r="P138" t="str">
            <v>Bold</v>
          </cell>
          <cell r="Q138" t="str">
            <v>Autres industries manufacturières</v>
          </cell>
          <cell r="R138">
            <v>0</v>
          </cell>
        </row>
        <row r="139">
          <cell r="L139" t="str">
            <v>y</v>
          </cell>
          <cell r="M139">
            <v>9</v>
          </cell>
          <cell r="N139" t="str">
            <v>Regular</v>
          </cell>
          <cell r="O139">
            <v>10</v>
          </cell>
          <cell r="P139" t="str">
            <v>Bold</v>
          </cell>
          <cell r="Q139" t="str">
            <v>Métallurgie et travail des métaux</v>
          </cell>
          <cell r="R139">
            <v>0</v>
          </cell>
        </row>
        <row r="140">
          <cell r="L140" t="str">
            <v>n</v>
          </cell>
          <cell r="M140">
            <v>9</v>
          </cell>
          <cell r="N140" t="str">
            <v>Regular</v>
          </cell>
          <cell r="O140">
            <v>8</v>
          </cell>
          <cell r="P140" t="str">
            <v>Bold</v>
          </cell>
          <cell r="Q140" t="str">
            <v>s6</v>
          </cell>
          <cell r="R140">
            <v>0</v>
          </cell>
        </row>
        <row r="141">
          <cell r="L141" t="str">
            <v>y</v>
          </cell>
          <cell r="M141">
            <v>9</v>
          </cell>
          <cell r="N141" t="str">
            <v>Regular</v>
          </cell>
          <cell r="O141">
            <v>8</v>
          </cell>
          <cell r="P141" t="str">
            <v>Bold</v>
          </cell>
          <cell r="Q141" t="str">
            <v>Agriculture</v>
          </cell>
          <cell r="R141">
            <v>2</v>
          </cell>
        </row>
      </sheetData>
      <sheetData sheetId="10">
        <row r="4">
          <cell r="A4" t="str">
            <v>NOMEN</v>
          </cell>
          <cell r="B4">
            <v>1985</v>
          </cell>
          <cell r="C4">
            <v>1986</v>
          </cell>
          <cell r="D4">
            <v>1987</v>
          </cell>
          <cell r="E4">
            <v>1988</v>
          </cell>
          <cell r="F4">
            <v>1989</v>
          </cell>
          <cell r="G4">
            <v>1990</v>
          </cell>
          <cell r="H4">
            <v>1991</v>
          </cell>
          <cell r="I4">
            <v>1992</v>
          </cell>
          <cell r="J4">
            <v>1993</v>
          </cell>
          <cell r="K4">
            <v>1994</v>
          </cell>
          <cell r="L4">
            <v>1995</v>
          </cell>
          <cell r="M4">
            <v>1996</v>
          </cell>
          <cell r="N4">
            <v>1997</v>
          </cell>
          <cell r="O4">
            <v>1998</v>
          </cell>
          <cell r="P4">
            <v>1999</v>
          </cell>
          <cell r="Q4">
            <v>2000</v>
          </cell>
          <cell r="R4">
            <v>2001</v>
          </cell>
        </row>
        <row r="5">
          <cell r="A5" t="str">
            <v> 1</v>
          </cell>
          <cell r="B5">
            <v>253.98</v>
          </cell>
          <cell r="C5">
            <v>273.36</v>
          </cell>
          <cell r="D5">
            <v>309.48</v>
          </cell>
          <cell r="E5">
            <v>348.55</v>
          </cell>
          <cell r="F5">
            <v>384.43</v>
          </cell>
          <cell r="G5">
            <v>432.78</v>
          </cell>
          <cell r="H5">
            <v>493.71</v>
          </cell>
          <cell r="I5">
            <v>547.47</v>
          </cell>
          <cell r="J5">
            <v>631.68</v>
          </cell>
          <cell r="K5">
            <v>656.44</v>
          </cell>
          <cell r="L5">
            <v>555.49</v>
          </cell>
          <cell r="M5">
            <v>680.9</v>
          </cell>
          <cell r="N5">
            <v>720.68</v>
          </cell>
          <cell r="O5">
            <v>778.82</v>
          </cell>
          <cell r="P5">
            <v>0</v>
          </cell>
          <cell r="Q5">
            <v>0</v>
          </cell>
          <cell r="R5">
            <v>0</v>
          </cell>
        </row>
        <row r="6">
          <cell r="A6" t="str">
            <v> 11</v>
          </cell>
          <cell r="B6">
            <v>253.98</v>
          </cell>
          <cell r="C6">
            <v>273.36</v>
          </cell>
          <cell r="D6">
            <v>309.48</v>
          </cell>
          <cell r="E6">
            <v>348.55</v>
          </cell>
          <cell r="F6">
            <v>384.43</v>
          </cell>
          <cell r="G6">
            <v>432.78</v>
          </cell>
          <cell r="H6">
            <v>493.71</v>
          </cell>
          <cell r="I6">
            <v>547.47</v>
          </cell>
          <cell r="J6">
            <v>631.68</v>
          </cell>
          <cell r="K6">
            <v>656.44</v>
          </cell>
          <cell r="L6">
            <v>555.49</v>
          </cell>
          <cell r="M6">
            <v>680.9</v>
          </cell>
          <cell r="N6">
            <v>720.68</v>
          </cell>
          <cell r="O6">
            <v>778.82</v>
          </cell>
          <cell r="P6">
            <v>0</v>
          </cell>
          <cell r="Q6">
            <v>0</v>
          </cell>
          <cell r="R6">
            <v>0</v>
          </cell>
        </row>
        <row r="7">
          <cell r="A7" t="str">
            <v> 12</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row>
        <row r="8">
          <cell r="A8" t="str">
            <v> 13</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row>
        <row r="9">
          <cell r="A9" t="str">
            <v> 14</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row>
        <row r="10">
          <cell r="A10" t="str">
            <v> 15</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 2</v>
          </cell>
          <cell r="B11">
            <v>404.18</v>
          </cell>
          <cell r="C11">
            <v>414.5</v>
          </cell>
          <cell r="D11">
            <v>437.1</v>
          </cell>
          <cell r="E11">
            <v>439.44</v>
          </cell>
          <cell r="F11">
            <v>464.53</v>
          </cell>
          <cell r="G11">
            <v>467.17</v>
          </cell>
          <cell r="H11">
            <v>470.56</v>
          </cell>
          <cell r="I11">
            <v>454.92</v>
          </cell>
          <cell r="J11">
            <v>464.13</v>
          </cell>
          <cell r="K11">
            <v>547.36</v>
          </cell>
          <cell r="L11">
            <v>651.2814649084805</v>
          </cell>
          <cell r="M11">
            <v>599.1296993867188</v>
          </cell>
          <cell r="N11">
            <v>600.2707222376438</v>
          </cell>
          <cell r="O11">
            <v>600.2707222376437</v>
          </cell>
          <cell r="P11">
            <v>0</v>
          </cell>
          <cell r="Q11">
            <v>0</v>
          </cell>
          <cell r="R11">
            <v>0</v>
          </cell>
        </row>
        <row r="12">
          <cell r="A12" t="str">
            <v> 20</v>
          </cell>
          <cell r="B12">
            <v>404.18</v>
          </cell>
          <cell r="C12">
            <v>414.5</v>
          </cell>
          <cell r="D12">
            <v>437.1</v>
          </cell>
          <cell r="E12">
            <v>439.44</v>
          </cell>
          <cell r="F12">
            <v>464.53</v>
          </cell>
          <cell r="G12">
            <v>467.17</v>
          </cell>
          <cell r="H12">
            <v>470.56</v>
          </cell>
          <cell r="I12">
            <v>454.92</v>
          </cell>
          <cell r="J12">
            <v>464.13</v>
          </cell>
          <cell r="K12">
            <v>547.36</v>
          </cell>
          <cell r="L12">
            <v>651.2814649084805</v>
          </cell>
          <cell r="M12">
            <v>599.1296993867188</v>
          </cell>
          <cell r="N12">
            <v>600.2707222376438</v>
          </cell>
          <cell r="O12">
            <v>600.2707222376437</v>
          </cell>
          <cell r="P12">
            <v>0</v>
          </cell>
          <cell r="Q12">
            <v>0</v>
          </cell>
          <cell r="R12">
            <v>0</v>
          </cell>
        </row>
        <row r="13">
          <cell r="A13" t="str">
            <v> 5</v>
          </cell>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row>
        <row r="14">
          <cell r="A14" t="str">
            <v> 50</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row>
        <row r="15">
          <cell r="A15" t="str">
            <v>10</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row>
        <row r="16">
          <cell r="A16" t="str">
            <v>100</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row r="17">
          <cell r="A17" t="str">
            <v>11</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row>
        <row r="18">
          <cell r="A18" t="str">
            <v>111</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row>
        <row r="19">
          <cell r="A19" t="str">
            <v>112</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row>
        <row r="20">
          <cell r="A20" t="str">
            <v>12</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row>
        <row r="21">
          <cell r="A21" t="str">
            <v>120</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row>
        <row r="22">
          <cell r="A22" t="str">
            <v>13</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row>
        <row r="23">
          <cell r="A23" t="str">
            <v>130</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row>
        <row r="24">
          <cell r="A24" t="str">
            <v>14</v>
          </cell>
          <cell r="B24">
            <v>301.1730952380952</v>
          </cell>
          <cell r="C24">
            <v>315.497</v>
          </cell>
          <cell r="D24">
            <v>320.368</v>
          </cell>
          <cell r="E24">
            <v>333.1975399132338</v>
          </cell>
          <cell r="F24">
            <v>345.7705749380114</v>
          </cell>
          <cell r="G24">
            <v>351.37897876326514</v>
          </cell>
          <cell r="H24">
            <v>430.5045034575127</v>
          </cell>
          <cell r="I24">
            <v>445.8310000000001</v>
          </cell>
          <cell r="J24">
            <v>446.8</v>
          </cell>
          <cell r="K24">
            <v>404.08629593605275</v>
          </cell>
          <cell r="L24">
            <v>446.93091031299946</v>
          </cell>
          <cell r="M24">
            <v>417.81498009014734</v>
          </cell>
          <cell r="N24">
            <v>406.3466903420441</v>
          </cell>
          <cell r="O24">
            <v>415.1564557395484</v>
          </cell>
          <cell r="P24">
            <v>0</v>
          </cell>
          <cell r="Q24">
            <v>0</v>
          </cell>
          <cell r="R24">
            <v>0</v>
          </cell>
        </row>
        <row r="25">
          <cell r="A25" t="str">
            <v>140</v>
          </cell>
          <cell r="B25">
            <v>301.1730952380952</v>
          </cell>
          <cell r="C25">
            <v>315.497</v>
          </cell>
          <cell r="D25">
            <v>320.368</v>
          </cell>
          <cell r="E25">
            <v>333.1975399132338</v>
          </cell>
          <cell r="F25">
            <v>345.7705749380114</v>
          </cell>
          <cell r="G25">
            <v>351.37897876326514</v>
          </cell>
          <cell r="H25">
            <v>430.5045034575127</v>
          </cell>
          <cell r="I25">
            <v>445.8310000000001</v>
          </cell>
          <cell r="J25">
            <v>446.8</v>
          </cell>
          <cell r="K25">
            <v>404.08629593605275</v>
          </cell>
          <cell r="L25">
            <v>446.93091031299946</v>
          </cell>
          <cell r="M25">
            <v>417.81498009014734</v>
          </cell>
          <cell r="N25">
            <v>406.3466903420441</v>
          </cell>
          <cell r="O25">
            <v>415.1564557395484</v>
          </cell>
          <cell r="P25">
            <v>0</v>
          </cell>
          <cell r="Q25">
            <v>0</v>
          </cell>
          <cell r="R25">
            <v>0</v>
          </cell>
        </row>
        <row r="26">
          <cell r="A26" t="str">
            <v>15</v>
          </cell>
          <cell r="B26">
            <v>1938.0129266394897</v>
          </cell>
          <cell r="C26">
            <v>2017.5240957780288</v>
          </cell>
          <cell r="D26">
            <v>2090.852852961285</v>
          </cell>
          <cell r="E26">
            <v>2088.708555975236</v>
          </cell>
          <cell r="F26">
            <v>2453.5586948441623</v>
          </cell>
          <cell r="G26">
            <v>2578.212881365099</v>
          </cell>
          <cell r="H26">
            <v>2824.7905179621694</v>
          </cell>
          <cell r="I26">
            <v>3025.5313306625812</v>
          </cell>
          <cell r="J26">
            <v>3141.999156020627</v>
          </cell>
          <cell r="K26">
            <v>3227.47933911824</v>
          </cell>
          <cell r="L26">
            <v>3336.869291619098</v>
          </cell>
          <cell r="M26">
            <v>3356.663081527907</v>
          </cell>
          <cell r="N26">
            <v>3474.1395612461642</v>
          </cell>
          <cell r="O26">
            <v>3518.313519923142</v>
          </cell>
          <cell r="P26">
            <v>0</v>
          </cell>
          <cell r="Q26">
            <v>0</v>
          </cell>
          <cell r="R26">
            <v>0</v>
          </cell>
        </row>
        <row r="27">
          <cell r="A27" t="str">
            <v>151</v>
          </cell>
          <cell r="B27">
            <v>237.40783699132356</v>
          </cell>
          <cell r="C27">
            <v>250.3923781651666</v>
          </cell>
          <cell r="D27">
            <v>261.60100209700215</v>
          </cell>
          <cell r="E27">
            <v>265.4218687633767</v>
          </cell>
          <cell r="F27">
            <v>284.0864535674908</v>
          </cell>
          <cell r="G27">
            <v>312.5926667532288</v>
          </cell>
          <cell r="H27">
            <v>369.90201069908966</v>
          </cell>
          <cell r="I27">
            <v>400.934267750807</v>
          </cell>
          <cell r="J27">
            <v>409.4735876540012</v>
          </cell>
          <cell r="K27">
            <v>408.8811274455839</v>
          </cell>
          <cell r="L27">
            <v>446.90930292082726</v>
          </cell>
          <cell r="M27">
            <v>460.25395832878127</v>
          </cell>
          <cell r="N27">
            <v>448.8885428533284</v>
          </cell>
          <cell r="O27">
            <v>523.8328495709299</v>
          </cell>
          <cell r="P27">
            <v>0</v>
          </cell>
          <cell r="Q27">
            <v>0</v>
          </cell>
          <cell r="R27">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sheetName val="T1_Obs_réc"/>
      <sheetName val="A.1._gr_ decomp PIB "/>
      <sheetName val="A.1. PIB Zone euro"/>
      <sheetName val="A.1. ind av"/>
      <sheetName val="B.1.1. Résumé-C.Nat."/>
      <sheetName val="B.1.2 Résumé-branches (new)"/>
      <sheetName val="B.1.2. res-autres"/>
      <sheetName val="B.2.1. gr Industrie"/>
      <sheetName val="B.2.1 Opinions"/>
      <sheetName val="B.2.1. gr enq_conj_Ind"/>
      <sheetName val="Résid_front"/>
      <sheetName val="B.2.2 Construction"/>
      <sheetName val="B.2.2.gr_Loyers reels"/>
      <sheetName val="B.2.2.gr_prix"/>
      <sheetName val="B.2.2 gr enq_conj_ Cons"/>
      <sheetName val="B.2.2. gr_emploi salarie"/>
      <sheetName val="B.2.3 Commerce"/>
      <sheetName val="2.3 indconf_bcl"/>
      <sheetName val="B.2.4 Horeca"/>
      <sheetName val="B.2.5_T&amp;Comm"/>
      <sheetName val="B.2.5_trans-br"/>
      <sheetName val="B.2.6_Immo-N70-74 "/>
      <sheetName val="B.2.7 Marchés"/>
      <sheetName val="B.2.7 gr  PP Banques"/>
      <sheetName val="B.2.7. SdB"/>
      <sheetName val="B.2.7_ gr  OPC"/>
      <sheetName val="B.2.7 gr Emploi+comm"/>
      <sheetName val="B.2.8_ serv.coll-N85, 90-93"/>
      <sheetName val="B.2.8_gr serv coll"/>
      <sheetName val="B.3.1_gr_ infl"/>
      <sheetName val="B.3.1 Brent "/>
      <sheetName val="B.3.1 infl-prév"/>
      <sheetName val="B.3.1 IPCH-EU"/>
      <sheetName val="B.3.1 infl-divisions"/>
      <sheetName val="B.3.1 NewCronos-IPCH"/>
      <sheetName val="B.3.2._gr SAL"/>
      <sheetName val="B.3.2_Salaires"/>
      <sheetName val="B.4.2 BOP1"/>
      <sheetName val="B.3.2 Salaires-int"/>
      <sheetName val="B.4.1 Bcour"/>
      <sheetName val="B.4.1 gr 24 solde bal cour"/>
      <sheetName val="B.4.1. gr_25 Biens"/>
      <sheetName val="B.4.1. gr_26 servfin"/>
      <sheetName val="B.4.1. gr 27 autres serv"/>
      <sheetName val="B.4.1 gr 24 Comex"/>
      <sheetName val="B.5.1_ gr28_emploi et chomage"/>
      <sheetName val="B.5.1.gr30_DENS"/>
      <sheetName val="B.5.1 Emploi créé "/>
      <sheetName val="B.5.1T22_ Interim"/>
      <sheetName val="T13_intérim_br"/>
      <sheetName val="B.5.2_structure chôm"/>
      <sheetName val="B.5.2_gr31_ chom sens large "/>
      <sheetName val="B.2.5.CAT-mesures "/>
      <sheetName val="B.5.2_Cho-pa"/>
      <sheetName val="B.5.2_chomfront"/>
    </sheetNames>
    <sheetDataSet>
      <sheetData sheetId="16">
        <row r="161">
          <cell r="A161" t="str">
            <v>Source: IGSS</v>
          </cell>
        </row>
      </sheetData>
      <sheetData sheetId="23">
        <row r="35">
          <cell r="A35" t="str">
            <v>Source: EUROSTAT</v>
          </cell>
        </row>
      </sheetData>
      <sheetData sheetId="25">
        <row r="15">
          <cell r="B15" t="str">
            <v>2003</v>
          </cell>
          <cell r="C15" t="str">
            <v>2004</v>
          </cell>
        </row>
        <row r="16">
          <cell r="B16" t="str">
            <v>juillet</v>
          </cell>
          <cell r="E16" t="str">
            <v>Variation juillet 2003- juillet 2004</v>
          </cell>
        </row>
        <row r="17">
          <cell r="B17" t="str">
            <v>en Mio EUR</v>
          </cell>
          <cell r="G17" t="str">
            <v>en %</v>
          </cell>
        </row>
        <row r="18">
          <cell r="A18" t="str">
            <v>Créances interbancaires</v>
          </cell>
          <cell r="B18">
            <v>342913</v>
          </cell>
          <cell r="C18">
            <v>367369</v>
          </cell>
          <cell r="E18">
            <v>24456</v>
          </cell>
          <cell r="G18">
            <v>7.131838104708765</v>
          </cell>
        </row>
        <row r="19">
          <cell r="A19" t="str">
            <v>Créances sur la clientèle</v>
          </cell>
          <cell r="B19">
            <v>121102</v>
          </cell>
          <cell r="C19">
            <v>119804</v>
          </cell>
          <cell r="E19">
            <v>-1298</v>
          </cell>
          <cell r="G19">
            <v>-1.0718237518785867</v>
          </cell>
        </row>
        <row r="20">
          <cell r="A20" t="str">
            <v>Portefeuille titres</v>
          </cell>
          <cell r="B20">
            <v>172477</v>
          </cell>
          <cell r="C20">
            <v>175444</v>
          </cell>
          <cell r="E20">
            <v>2967</v>
          </cell>
          <cell r="G20">
            <v>1.7202293639151822</v>
          </cell>
        </row>
        <row r="21">
          <cell r="A21" t="str">
            <v>Autres actifs</v>
          </cell>
          <cell r="B21">
            <v>19764</v>
          </cell>
          <cell r="C21">
            <v>20225</v>
          </cell>
          <cell r="E21">
            <v>461</v>
          </cell>
          <cell r="G21">
            <v>2.3325237806112176</v>
          </cell>
        </row>
        <row r="22">
          <cell r="A22" t="str">
            <v>Total de l'actif</v>
          </cell>
          <cell r="B22">
            <v>656256</v>
          </cell>
          <cell r="C22">
            <v>682842</v>
          </cell>
          <cell r="E22">
            <v>26586</v>
          </cell>
          <cell r="G22">
            <v>4.0511629607957955</v>
          </cell>
        </row>
        <row r="23">
          <cell r="A23" t="str">
            <v>Source: Banque centrale du Luxembourg</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Help"/>
      <sheetName val="Input"/>
      <sheetName val="Input (2)"/>
      <sheetName val="Input (1)"/>
      <sheetName val="Input_old"/>
      <sheetName val="InputTT"/>
      <sheetName val="Base_M"/>
      <sheetName val="BASE_T"/>
      <sheetName val="BASE_A"/>
      <sheetName val="hrs_corr"/>
      <sheetName val="Analyse2008"/>
      <sheetName val="VersEviewsDB"/>
      <sheetName val="BQ"/>
      <sheetName val="Composants"/>
      <sheetName val="Composants_JK"/>
      <sheetName val="baseA_horsindex"/>
      <sheetName val="FERDY"/>
      <sheetName val="H_08-09"/>
      <sheetName val="coef.corr.H.2009"/>
      <sheetName val="Out"/>
      <sheetName val="Tps_trav"/>
      <sheetName val="FERDY_CSM"/>
      <sheetName val="CSM"/>
      <sheetName val="Conjonc_EMP"/>
      <sheetName val="Conjonc_SAL"/>
      <sheetName val="privé_public"/>
      <sheetName val="Sheet1"/>
      <sheetName val="Reclassements"/>
      <sheetName val="Conjonc"/>
    </sheetNames>
    <sheetDataSet>
      <sheetData sheetId="1">
        <row r="1">
          <cell r="A1" t="str">
            <v>DATE</v>
          </cell>
          <cell r="B1" t="str">
            <v>BRANCHE</v>
          </cell>
          <cell r="C1" t="str">
            <v>EMPLOI</v>
          </cell>
          <cell r="D1" t="str">
            <v>CSAL</v>
          </cell>
          <cell r="E1" t="str">
            <v>CSM</v>
          </cell>
          <cell r="F1" t="str">
            <v>SAL_BASE</v>
          </cell>
          <cell r="G1" t="str">
            <v>GRAT</v>
          </cell>
          <cell r="H1" t="str">
            <v>COT_PAT</v>
          </cell>
          <cell r="I1" t="str">
            <v>COT_SAL</v>
          </cell>
          <cell r="J1" t="str">
            <v>HEURES</v>
          </cell>
        </row>
        <row r="2">
          <cell r="A2">
            <v>35796</v>
          </cell>
          <cell r="B2" t="str">
            <v>..</v>
          </cell>
          <cell r="C2">
            <v>2229</v>
          </cell>
          <cell r="D2">
            <v>4938891.965522968</v>
          </cell>
          <cell r="E2">
            <v>2215.7433672153293</v>
          </cell>
          <cell r="F2">
            <v>3841382.8244492426</v>
          </cell>
          <cell r="G2">
            <v>113543.71230469088</v>
          </cell>
          <cell r="H2">
            <v>554007.1492492545</v>
          </cell>
          <cell r="I2">
            <v>429958.27951978066</v>
          </cell>
          <cell r="J2">
            <v>328749</v>
          </cell>
        </row>
        <row r="3">
          <cell r="A3">
            <v>35796</v>
          </cell>
          <cell r="B3" t="str">
            <v>AB</v>
          </cell>
          <cell r="C3">
            <v>1151</v>
          </cell>
          <cell r="D3">
            <v>1771996.4105017614</v>
          </cell>
          <cell r="E3">
            <v>1539.5277241544406</v>
          </cell>
          <cell r="F3">
            <v>1323421.9965840273</v>
          </cell>
          <cell r="G3">
            <v>3926.5838537031573</v>
          </cell>
          <cell r="H3">
            <v>245719.72166515037</v>
          </cell>
          <cell r="I3">
            <v>198928.10839888052</v>
          </cell>
          <cell r="J3">
            <v>172299</v>
          </cell>
        </row>
        <row r="4">
          <cell r="A4">
            <v>35796</v>
          </cell>
          <cell r="B4" t="str">
            <v>C</v>
          </cell>
          <cell r="C4">
            <v>298</v>
          </cell>
          <cell r="D4">
            <v>770155.9993951397</v>
          </cell>
          <cell r="E4">
            <v>2584.4161053528182</v>
          </cell>
          <cell r="F4">
            <v>562751.9899652702</v>
          </cell>
          <cell r="G4">
            <v>10765.445625794808</v>
          </cell>
          <cell r="H4">
            <v>117211.17305694858</v>
          </cell>
          <cell r="I4">
            <v>79427.3907471263</v>
          </cell>
          <cell r="J4">
            <v>50349</v>
          </cell>
        </row>
        <row r="5">
          <cell r="A5">
            <v>35796</v>
          </cell>
          <cell r="B5" t="str">
            <v>D</v>
          </cell>
          <cell r="C5">
            <v>34573</v>
          </cell>
          <cell r="D5">
            <v>99674684.54309505</v>
          </cell>
          <cell r="E5">
            <v>2883.0209858298394</v>
          </cell>
          <cell r="F5">
            <v>74276368.03760049</v>
          </cell>
          <cell r="G5">
            <v>2567825.1557391067</v>
          </cell>
          <cell r="H5">
            <v>12877072.79889142</v>
          </cell>
          <cell r="I5">
            <v>9953418.550864033</v>
          </cell>
          <cell r="J5">
            <v>5769385</v>
          </cell>
        </row>
        <row r="6">
          <cell r="A6">
            <v>35796</v>
          </cell>
          <cell r="B6" t="str">
            <v>E</v>
          </cell>
          <cell r="C6">
            <v>901</v>
          </cell>
          <cell r="D6">
            <v>3533605.5121604167</v>
          </cell>
          <cell r="E6">
            <v>3921.870712719664</v>
          </cell>
          <cell r="F6">
            <v>2782689.2729035025</v>
          </cell>
          <cell r="G6">
            <v>12214.655960971644</v>
          </cell>
          <cell r="H6">
            <v>411885.3542026629</v>
          </cell>
          <cell r="I6">
            <v>326816.22909327986</v>
          </cell>
          <cell r="J6">
            <v>153508</v>
          </cell>
        </row>
        <row r="7">
          <cell r="A7">
            <v>35796</v>
          </cell>
          <cell r="B7" t="str">
            <v>F</v>
          </cell>
          <cell r="C7">
            <v>23301</v>
          </cell>
          <cell r="D7">
            <v>48606391.339591816</v>
          </cell>
          <cell r="E7">
            <v>2086.0216874637063</v>
          </cell>
          <cell r="F7">
            <v>35393517.807431355</v>
          </cell>
          <cell r="G7">
            <v>666163.4510744945</v>
          </cell>
          <cell r="H7">
            <v>7372059.177142234</v>
          </cell>
          <cell r="I7">
            <v>5174650.903943738</v>
          </cell>
          <cell r="J7">
            <v>3629848</v>
          </cell>
        </row>
        <row r="8">
          <cell r="A8">
            <v>35796</v>
          </cell>
          <cell r="B8" t="str">
            <v>G</v>
          </cell>
          <cell r="C8">
            <v>30056</v>
          </cell>
          <cell r="D8">
            <v>61940784.4838485</v>
          </cell>
          <cell r="E8">
            <v>2060.8459037745706</v>
          </cell>
          <cell r="F8">
            <v>46717516.28040724</v>
          </cell>
          <cell r="G8">
            <v>1334491.7067221287</v>
          </cell>
          <cell r="H8">
            <v>7820112.07266255</v>
          </cell>
          <cell r="I8">
            <v>6068664.424056579</v>
          </cell>
          <cell r="J8">
            <v>4768202</v>
          </cell>
        </row>
        <row r="9">
          <cell r="A9">
            <v>35796</v>
          </cell>
          <cell r="B9" t="str">
            <v>H</v>
          </cell>
          <cell r="C9">
            <v>8999</v>
          </cell>
          <cell r="D9">
            <v>14358353.367261693</v>
          </cell>
          <cell r="E9">
            <v>1595.5498796823751</v>
          </cell>
          <cell r="F9">
            <v>10753738.705351278</v>
          </cell>
          <cell r="G9">
            <v>132774.05248897494</v>
          </cell>
          <cell r="H9">
            <v>1928467.0264428023</v>
          </cell>
          <cell r="I9">
            <v>1543373.582978639</v>
          </cell>
          <cell r="J9">
            <v>1454861</v>
          </cell>
        </row>
        <row r="10">
          <cell r="A10">
            <v>35796</v>
          </cell>
          <cell r="B10" t="str">
            <v>I</v>
          </cell>
          <cell r="C10">
            <v>16339</v>
          </cell>
          <cell r="D10">
            <v>47980907.09198585</v>
          </cell>
          <cell r="E10">
            <v>2936.5877404973285</v>
          </cell>
          <cell r="F10">
            <v>37795990.34702615</v>
          </cell>
          <cell r="G10">
            <v>1938521.7365437197</v>
          </cell>
          <cell r="H10">
            <v>4785717.366676665</v>
          </cell>
          <cell r="I10">
            <v>3460677.64173932</v>
          </cell>
          <cell r="J10">
            <v>2727259</v>
          </cell>
        </row>
        <row r="11">
          <cell r="A11">
            <v>35796</v>
          </cell>
          <cell r="B11" t="str">
            <v>J</v>
          </cell>
          <cell r="C11">
            <v>24214</v>
          </cell>
          <cell r="D11">
            <v>112797272.84896591</v>
          </cell>
          <cell r="E11">
            <v>4658.349419714459</v>
          </cell>
          <cell r="F11">
            <v>73297567.71831363</v>
          </cell>
          <cell r="G11">
            <v>19188269.133041974</v>
          </cell>
          <cell r="H11">
            <v>11170881.831635676</v>
          </cell>
          <cell r="I11">
            <v>9140554.16597463</v>
          </cell>
          <cell r="J11">
            <v>3762733</v>
          </cell>
        </row>
        <row r="12">
          <cell r="A12">
            <v>35796</v>
          </cell>
          <cell r="B12" t="str">
            <v>K</v>
          </cell>
          <cell r="C12">
            <v>21531</v>
          </cell>
          <cell r="D12">
            <v>52602931.96066426</v>
          </cell>
          <cell r="E12">
            <v>2443.125352313606</v>
          </cell>
          <cell r="F12">
            <v>39997334.17782394</v>
          </cell>
          <cell r="G12">
            <v>1609070.69675433</v>
          </cell>
          <cell r="H12">
            <v>6139186.834870687</v>
          </cell>
          <cell r="I12">
            <v>4857340.251215298</v>
          </cell>
          <cell r="J12">
            <v>3208273</v>
          </cell>
        </row>
        <row r="13">
          <cell r="A13">
            <v>35796</v>
          </cell>
          <cell r="B13" t="str">
            <v>L</v>
          </cell>
          <cell r="C13">
            <v>28016</v>
          </cell>
          <cell r="D13">
            <v>92607957.8035642</v>
          </cell>
          <cell r="E13">
            <v>3305.5381854498937</v>
          </cell>
          <cell r="F13">
            <v>82166998.50520204</v>
          </cell>
          <cell r="G13">
            <v>40320.22885530207</v>
          </cell>
          <cell r="H13">
            <v>6084314.562009326</v>
          </cell>
          <cell r="I13">
            <v>4316324.50749754</v>
          </cell>
          <cell r="J13">
            <v>4411424</v>
          </cell>
        </row>
        <row r="14">
          <cell r="A14">
            <v>35796</v>
          </cell>
          <cell r="B14" t="str">
            <v>M</v>
          </cell>
          <cell r="C14">
            <v>909</v>
          </cell>
          <cell r="D14">
            <v>2852563.36778227</v>
          </cell>
          <cell r="E14">
            <v>3138.1335179122884</v>
          </cell>
          <cell r="F14">
            <v>2213544.8526149048</v>
          </cell>
          <cell r="G14">
            <v>29441.247995161117</v>
          </cell>
          <cell r="H14">
            <v>342009.67280533665</v>
          </cell>
          <cell r="I14">
            <v>267567.59436686756</v>
          </cell>
          <cell r="J14">
            <v>134679</v>
          </cell>
        </row>
        <row r="15">
          <cell r="A15">
            <v>35796</v>
          </cell>
          <cell r="B15" t="str">
            <v>N</v>
          </cell>
          <cell r="C15">
            <v>11298</v>
          </cell>
          <cell r="D15">
            <v>30586657.03187167</v>
          </cell>
          <cell r="E15">
            <v>2707.262969717797</v>
          </cell>
          <cell r="F15">
            <v>24030345.390048068</v>
          </cell>
          <cell r="G15">
            <v>105915.23528813904</v>
          </cell>
          <cell r="H15">
            <v>3629370.4743938386</v>
          </cell>
          <cell r="I15">
            <v>2821025.9321416267</v>
          </cell>
          <cell r="J15">
            <v>1611087</v>
          </cell>
        </row>
        <row r="16">
          <cell r="A16">
            <v>35796</v>
          </cell>
          <cell r="B16" t="str">
            <v>O</v>
          </cell>
          <cell r="C16">
            <v>5638</v>
          </cell>
          <cell r="D16">
            <v>13552083.792969244</v>
          </cell>
          <cell r="E16">
            <v>2403.704113687344</v>
          </cell>
          <cell r="F16">
            <v>10358293.748868985</v>
          </cell>
          <cell r="G16">
            <v>272400.72484066646</v>
          </cell>
          <cell r="H16">
            <v>1623081.2421448738</v>
          </cell>
          <cell r="I16">
            <v>1298308.0771147176</v>
          </cell>
          <cell r="J16">
            <v>855016</v>
          </cell>
        </row>
        <row r="17">
          <cell r="A17">
            <v>35796</v>
          </cell>
          <cell r="B17" t="str">
            <v>P</v>
          </cell>
          <cell r="C17">
            <v>2965</v>
          </cell>
          <cell r="D17">
            <v>2344795.7729196157</v>
          </cell>
          <cell r="E17">
            <v>790.8248812545078</v>
          </cell>
          <cell r="F17">
            <v>1755713.4251696211</v>
          </cell>
          <cell r="G17">
            <v>1984.0901935800534</v>
          </cell>
          <cell r="H17">
            <v>324745.07869379944</v>
          </cell>
          <cell r="I17">
            <v>262353.1788626149</v>
          </cell>
          <cell r="J17">
            <v>251039</v>
          </cell>
        </row>
        <row r="18">
          <cell r="A18">
            <v>35796</v>
          </cell>
          <cell r="B18" t="str">
            <v>Q</v>
          </cell>
          <cell r="C18">
            <v>435</v>
          </cell>
          <cell r="D18">
            <v>1274097.1098093947</v>
          </cell>
          <cell r="E18">
            <v>2928.958873125045</v>
          </cell>
          <cell r="F18">
            <v>959045.4364041557</v>
          </cell>
          <cell r="G18">
            <v>39335.91803648497</v>
          </cell>
          <cell r="H18">
            <v>156338.0176946398</v>
          </cell>
          <cell r="I18">
            <v>119377.7376741142</v>
          </cell>
          <cell r="J18">
            <v>70481</v>
          </cell>
        </row>
        <row r="19">
          <cell r="A19">
            <v>35796</v>
          </cell>
          <cell r="B19" t="str">
            <v>TT</v>
          </cell>
          <cell r="C19">
            <v>212853</v>
          </cell>
          <cell r="D19">
            <v>592194130.4019098</v>
          </cell>
          <cell r="E19">
            <v>2782.174225413359</v>
          </cell>
          <cell r="F19">
            <v>448226220.5161639</v>
          </cell>
          <cell r="G19">
            <v>28066963.775319226</v>
          </cell>
          <cell r="H19">
            <v>65582179.554237865</v>
          </cell>
          <cell r="I19">
            <v>50318766.556188785</v>
          </cell>
          <cell r="J19">
            <v>33359192</v>
          </cell>
        </row>
        <row r="20">
          <cell r="A20">
            <v>35827</v>
          </cell>
          <cell r="B20" t="str">
            <v>..</v>
          </cell>
          <cell r="C20">
            <v>2097</v>
          </cell>
          <cell r="D20">
            <v>4583945.993916693</v>
          </cell>
          <cell r="E20">
            <v>2185.954217413778</v>
          </cell>
          <cell r="F20">
            <v>3522960.394051547</v>
          </cell>
          <cell r="G20">
            <v>107709.88525008738</v>
          </cell>
          <cell r="H20">
            <v>537141.1679255526</v>
          </cell>
          <cell r="I20">
            <v>416134.5466895059</v>
          </cell>
          <cell r="J20">
            <v>296525</v>
          </cell>
        </row>
        <row r="21">
          <cell r="A21">
            <v>35827</v>
          </cell>
          <cell r="B21" t="str">
            <v>AB</v>
          </cell>
          <cell r="C21">
            <v>1167</v>
          </cell>
          <cell r="D21">
            <v>1769106.5917367171</v>
          </cell>
          <cell r="E21">
            <v>1515.9439517881037</v>
          </cell>
          <cell r="F21">
            <v>1329201.3862205904</v>
          </cell>
          <cell r="G21">
            <v>553.9428704582807</v>
          </cell>
          <cell r="H21">
            <v>242971.9706791539</v>
          </cell>
          <cell r="I21">
            <v>196379.29196651455</v>
          </cell>
          <cell r="J21">
            <v>167509</v>
          </cell>
        </row>
        <row r="22">
          <cell r="A22">
            <v>35827</v>
          </cell>
          <cell r="B22" t="str">
            <v>C</v>
          </cell>
          <cell r="C22">
            <v>297</v>
          </cell>
          <cell r="D22">
            <v>706469.3268947122</v>
          </cell>
          <cell r="E22">
            <v>2378.6846023390985</v>
          </cell>
          <cell r="F22">
            <v>522749.56060872733</v>
          </cell>
          <cell r="G22">
            <v>1646.508791543856</v>
          </cell>
          <cell r="H22">
            <v>108602.92167308298</v>
          </cell>
          <cell r="I22">
            <v>73470.335821358</v>
          </cell>
          <cell r="J22">
            <v>46572</v>
          </cell>
        </row>
        <row r="23">
          <cell r="A23">
            <v>35827</v>
          </cell>
          <cell r="B23" t="str">
            <v>D</v>
          </cell>
          <cell r="C23">
            <v>34656</v>
          </cell>
          <cell r="D23">
            <v>97605268.65460747</v>
          </cell>
          <cell r="E23">
            <v>2816.403181400262</v>
          </cell>
          <cell r="F23">
            <v>72403578.59092362</v>
          </cell>
          <cell r="G23">
            <v>2689015.8379172976</v>
          </cell>
          <cell r="H23">
            <v>12701753.053428492</v>
          </cell>
          <cell r="I23">
            <v>9810921.172338057</v>
          </cell>
          <cell r="J23">
            <v>5484187</v>
          </cell>
        </row>
        <row r="24">
          <cell r="A24">
            <v>35827</v>
          </cell>
          <cell r="B24" t="str">
            <v>E</v>
          </cell>
          <cell r="C24">
            <v>902</v>
          </cell>
          <cell r="D24">
            <v>3497539.2353476333</v>
          </cell>
          <cell r="E24">
            <v>3877.5379549308573</v>
          </cell>
          <cell r="F24">
            <v>2762120.1093706232</v>
          </cell>
          <cell r="G24">
            <v>9827.41652805287</v>
          </cell>
          <cell r="H24">
            <v>404681.9402130397</v>
          </cell>
          <cell r="I24">
            <v>320909.7692359178</v>
          </cell>
          <cell r="J24">
            <v>147199</v>
          </cell>
        </row>
        <row r="25">
          <cell r="A25">
            <v>35827</v>
          </cell>
          <cell r="B25" t="str">
            <v>F</v>
          </cell>
          <cell r="C25">
            <v>23434</v>
          </cell>
          <cell r="D25">
            <v>44245699.419185475</v>
          </cell>
          <cell r="E25">
            <v>1888.098464589292</v>
          </cell>
          <cell r="F25">
            <v>32599329.150543258</v>
          </cell>
          <cell r="G25">
            <v>142209.40061824644</v>
          </cell>
          <cell r="H25">
            <v>6755055.763648397</v>
          </cell>
          <cell r="I25">
            <v>4749105.104375568</v>
          </cell>
          <cell r="J25">
            <v>3351297</v>
          </cell>
        </row>
        <row r="26">
          <cell r="A26">
            <v>35827</v>
          </cell>
          <cell r="B26" t="str">
            <v>G</v>
          </cell>
          <cell r="C26">
            <v>30183</v>
          </cell>
          <cell r="D26">
            <v>60463418.005498275</v>
          </cell>
          <cell r="E26">
            <v>2003.2275786203584</v>
          </cell>
          <cell r="F26">
            <v>46157511.09943257</v>
          </cell>
          <cell r="G26">
            <v>800149.9260037829</v>
          </cell>
          <cell r="H26">
            <v>7603153.230424468</v>
          </cell>
          <cell r="I26">
            <v>5902603.749637456</v>
          </cell>
          <cell r="J26">
            <v>4583338</v>
          </cell>
        </row>
        <row r="27">
          <cell r="A27">
            <v>35827</v>
          </cell>
          <cell r="B27" t="str">
            <v>H</v>
          </cell>
          <cell r="C27">
            <v>9018</v>
          </cell>
          <cell r="D27">
            <v>14082789.248362044</v>
          </cell>
          <cell r="E27">
            <v>1561.6310987316526</v>
          </cell>
          <cell r="F27">
            <v>10593825.443295596</v>
          </cell>
          <cell r="G27">
            <v>68945.36178820473</v>
          </cell>
          <cell r="H27">
            <v>1899957.7093646736</v>
          </cell>
          <cell r="I27">
            <v>1520060.7339135695</v>
          </cell>
          <cell r="J27">
            <v>1395698</v>
          </cell>
        </row>
        <row r="28">
          <cell r="A28">
            <v>35827</v>
          </cell>
          <cell r="B28" t="str">
            <v>I</v>
          </cell>
          <cell r="C28">
            <v>16482</v>
          </cell>
          <cell r="D28">
            <v>46600508.45440866</v>
          </cell>
          <cell r="E28">
            <v>2827.3576298027338</v>
          </cell>
          <cell r="F28">
            <v>38064162.999908276</v>
          </cell>
          <cell r="G28">
            <v>577875.8499649231</v>
          </cell>
          <cell r="H28">
            <v>4622954.271081485</v>
          </cell>
          <cell r="I28">
            <v>3335515.3334539747</v>
          </cell>
          <cell r="J28">
            <v>2694105</v>
          </cell>
        </row>
        <row r="29">
          <cell r="A29">
            <v>35827</v>
          </cell>
          <cell r="B29" t="str">
            <v>J</v>
          </cell>
          <cell r="C29">
            <v>24362</v>
          </cell>
          <cell r="D29">
            <v>112083638.25889504</v>
          </cell>
          <cell r="E29">
            <v>4600.756845041255</v>
          </cell>
          <cell r="F29">
            <v>75079635.52215053</v>
          </cell>
          <cell r="G29">
            <v>16914860.993705984</v>
          </cell>
          <cell r="H29">
            <v>11048657.507827237</v>
          </cell>
          <cell r="I29">
            <v>9040484.235211292</v>
          </cell>
          <cell r="J29">
            <v>4010888</v>
          </cell>
        </row>
        <row r="30">
          <cell r="A30">
            <v>35827</v>
          </cell>
          <cell r="B30" t="str">
            <v>K</v>
          </cell>
          <cell r="C30">
            <v>21962</v>
          </cell>
          <cell r="D30">
            <v>52715672.52273803</v>
          </cell>
          <cell r="E30">
            <v>2400.3129279090263</v>
          </cell>
          <cell r="F30">
            <v>40475093.393885456</v>
          </cell>
          <cell r="G30">
            <v>1033131.9115813376</v>
          </cell>
          <cell r="H30">
            <v>6260706.570913661</v>
          </cell>
          <cell r="I30">
            <v>4946740.646357576</v>
          </cell>
          <cell r="J30">
            <v>3186224</v>
          </cell>
        </row>
        <row r="31">
          <cell r="A31">
            <v>35827</v>
          </cell>
          <cell r="B31" t="str">
            <v>L</v>
          </cell>
          <cell r="C31">
            <v>28006</v>
          </cell>
          <cell r="D31">
            <v>92491105.90259272</v>
          </cell>
          <cell r="E31">
            <v>3302.5460937867856</v>
          </cell>
          <cell r="F31">
            <v>82094221.05657178</v>
          </cell>
          <cell r="G31">
            <v>41212.149757436186</v>
          </cell>
          <cell r="H31">
            <v>6061276.007129418</v>
          </cell>
          <cell r="I31">
            <v>4294396.689134083</v>
          </cell>
          <cell r="J31">
            <v>4394839</v>
          </cell>
        </row>
        <row r="32">
          <cell r="A32">
            <v>35827</v>
          </cell>
          <cell r="B32" t="str">
            <v>M</v>
          </cell>
          <cell r="C32">
            <v>905</v>
          </cell>
          <cell r="D32">
            <v>2819927.2680398314</v>
          </cell>
          <cell r="E32">
            <v>3115.941732640698</v>
          </cell>
          <cell r="F32">
            <v>2210877.3943415824</v>
          </cell>
          <cell r="G32">
            <v>4442.053649116631</v>
          </cell>
          <cell r="H32">
            <v>339191.7927411818</v>
          </cell>
          <cell r="I32">
            <v>265416.0273079507</v>
          </cell>
          <cell r="J32">
            <v>133319</v>
          </cell>
        </row>
        <row r="33">
          <cell r="A33">
            <v>35827</v>
          </cell>
          <cell r="B33" t="str">
            <v>N</v>
          </cell>
          <cell r="C33">
            <v>11346</v>
          </cell>
          <cell r="D33">
            <v>30008597.740698416</v>
          </cell>
          <cell r="E33">
            <v>2644.861426114791</v>
          </cell>
          <cell r="F33">
            <v>23628399.029248957</v>
          </cell>
          <cell r="G33">
            <v>20421.071941179824</v>
          </cell>
          <cell r="H33">
            <v>3577327.831749707</v>
          </cell>
          <cell r="I33">
            <v>2782449.8077585716</v>
          </cell>
          <cell r="J33">
            <v>1600784</v>
          </cell>
        </row>
        <row r="34">
          <cell r="A34">
            <v>35827</v>
          </cell>
          <cell r="B34" t="str">
            <v>O</v>
          </cell>
          <cell r="C34">
            <v>5685</v>
          </cell>
          <cell r="D34">
            <v>13497267.643201891</v>
          </cell>
          <cell r="E34">
            <v>2374.1895590504646</v>
          </cell>
          <cell r="F34">
            <v>10223914.238756169</v>
          </cell>
          <cell r="G34">
            <v>337370.5685933778</v>
          </cell>
          <cell r="H34">
            <v>1632177.595879018</v>
          </cell>
          <cell r="I34">
            <v>1303805.2399733267</v>
          </cell>
          <cell r="J34">
            <v>826174</v>
          </cell>
        </row>
        <row r="35">
          <cell r="A35">
            <v>35827</v>
          </cell>
          <cell r="B35" t="str">
            <v>P</v>
          </cell>
          <cell r="C35">
            <v>2986</v>
          </cell>
          <cell r="D35">
            <v>2269286.859907932</v>
          </cell>
          <cell r="E35">
            <v>759.975505662402</v>
          </cell>
          <cell r="F35">
            <v>1700393.4070238152</v>
          </cell>
          <cell r="G35">
            <v>857.4637021906351</v>
          </cell>
          <cell r="H35">
            <v>314202.7124509481</v>
          </cell>
          <cell r="I35">
            <v>253833.2767309785</v>
          </cell>
          <cell r="J35">
            <v>241535</v>
          </cell>
        </row>
        <row r="36">
          <cell r="A36">
            <v>35827</v>
          </cell>
          <cell r="B36" t="str">
            <v>Q</v>
          </cell>
          <cell r="C36">
            <v>436</v>
          </cell>
          <cell r="D36">
            <v>1225695.3041529602</v>
          </cell>
          <cell r="E36">
            <v>2811.227761818716</v>
          </cell>
          <cell r="F36">
            <v>924111.3636870692</v>
          </cell>
          <cell r="G36">
            <v>34667.98380759496</v>
          </cell>
          <cell r="H36">
            <v>150658.05815086304</v>
          </cell>
          <cell r="I36">
            <v>116257.89850743308</v>
          </cell>
          <cell r="J36">
            <v>67319</v>
          </cell>
        </row>
        <row r="37">
          <cell r="A37">
            <v>35827</v>
          </cell>
          <cell r="B37" t="str">
            <v>TT</v>
          </cell>
          <cell r="C37">
            <v>213924</v>
          </cell>
          <cell r="D37">
            <v>580665936.4301845</v>
          </cell>
          <cell r="E37">
            <v>2714.3562032786617</v>
          </cell>
          <cell r="F37">
            <v>444292084.1400202</v>
          </cell>
          <cell r="G37">
            <v>22784898.326470815</v>
          </cell>
          <cell r="H37">
            <v>64260470.10528038</v>
          </cell>
          <cell r="I37">
            <v>49328483.85841314</v>
          </cell>
          <cell r="J37">
            <v>32627512</v>
          </cell>
        </row>
        <row r="38">
          <cell r="A38">
            <v>35855</v>
          </cell>
          <cell r="B38" t="str">
            <v>..</v>
          </cell>
          <cell r="C38">
            <v>2242</v>
          </cell>
          <cell r="D38">
            <v>4972217.234053629</v>
          </cell>
          <cell r="E38">
            <v>2217.759694047114</v>
          </cell>
          <cell r="F38">
            <v>3834647.532591801</v>
          </cell>
          <cell r="G38">
            <v>83007.44424254894</v>
          </cell>
          <cell r="H38">
            <v>595014.0927468834</v>
          </cell>
          <cell r="I38">
            <v>459548.1644723958</v>
          </cell>
          <cell r="J38">
            <v>338042</v>
          </cell>
        </row>
        <row r="39">
          <cell r="A39">
            <v>35855</v>
          </cell>
          <cell r="B39" t="str">
            <v>AB</v>
          </cell>
          <cell r="C39">
            <v>1186</v>
          </cell>
          <cell r="D39">
            <v>1942598.519084083</v>
          </cell>
          <cell r="E39">
            <v>1637.941415753864</v>
          </cell>
          <cell r="F39">
            <v>1468090.4265999668</v>
          </cell>
          <cell r="G39">
            <v>1404.911762299857</v>
          </cell>
          <cell r="H39">
            <v>262145.49366755993</v>
          </cell>
          <cell r="I39">
            <v>210957.68705425644</v>
          </cell>
          <cell r="J39">
            <v>188716</v>
          </cell>
        </row>
        <row r="40">
          <cell r="A40">
            <v>35855</v>
          </cell>
          <cell r="B40" t="str">
            <v>C</v>
          </cell>
          <cell r="C40">
            <v>296</v>
          </cell>
          <cell r="D40">
            <v>755194.4600755083</v>
          </cell>
          <cell r="E40">
            <v>2551.3326353902307</v>
          </cell>
          <cell r="F40">
            <v>559455.5018728356</v>
          </cell>
          <cell r="G40">
            <v>656.9178406490844</v>
          </cell>
          <cell r="H40">
            <v>116330.65525695404</v>
          </cell>
          <cell r="I40">
            <v>78751.38510506967</v>
          </cell>
          <cell r="J40">
            <v>50216</v>
          </cell>
        </row>
        <row r="41">
          <cell r="A41">
            <v>35855</v>
          </cell>
          <cell r="B41" t="str">
            <v>D</v>
          </cell>
          <cell r="C41">
            <v>34655</v>
          </cell>
          <cell r="D41">
            <v>99121611.4318578</v>
          </cell>
          <cell r="E41">
            <v>2860.2398335552675</v>
          </cell>
          <cell r="F41">
            <v>74722349.65877457</v>
          </cell>
          <cell r="G41">
            <v>1441355.903212452</v>
          </cell>
          <cell r="H41">
            <v>12948913.433102215</v>
          </cell>
          <cell r="I41">
            <v>10008992.43676856</v>
          </cell>
          <cell r="J41">
            <v>5831758</v>
          </cell>
        </row>
        <row r="42">
          <cell r="A42">
            <v>35855</v>
          </cell>
          <cell r="B42" t="str">
            <v>E</v>
          </cell>
          <cell r="C42">
            <v>904</v>
          </cell>
          <cell r="D42">
            <v>3509531.9522358757</v>
          </cell>
          <cell r="E42">
            <v>3882.2256108803936</v>
          </cell>
          <cell r="F42">
            <v>2762951.098044368</v>
          </cell>
          <cell r="G42">
            <v>6448.181577049026</v>
          </cell>
          <cell r="H42">
            <v>412646.7343746514</v>
          </cell>
          <cell r="I42">
            <v>327485.93823980726</v>
          </cell>
          <cell r="J42">
            <v>153319</v>
          </cell>
        </row>
        <row r="43">
          <cell r="A43">
            <v>35855</v>
          </cell>
          <cell r="B43" t="str">
            <v>F</v>
          </cell>
          <cell r="C43">
            <v>23731</v>
          </cell>
          <cell r="D43">
            <v>52575218.72885159</v>
          </cell>
          <cell r="E43">
            <v>2215.465792796409</v>
          </cell>
          <cell r="F43">
            <v>38381764.6300561</v>
          </cell>
          <cell r="G43">
            <v>844736.6503139571</v>
          </cell>
          <cell r="H43">
            <v>7867989.360409916</v>
          </cell>
          <cell r="I43">
            <v>5480728.088071612</v>
          </cell>
          <cell r="J43">
            <v>3987052</v>
          </cell>
        </row>
        <row r="44">
          <cell r="A44">
            <v>35855</v>
          </cell>
          <cell r="B44" t="str">
            <v>G</v>
          </cell>
          <cell r="C44">
            <v>30441</v>
          </cell>
          <cell r="D44">
            <v>62457367.7426072</v>
          </cell>
          <cell r="E44">
            <v>2051.7515108770144</v>
          </cell>
          <cell r="F44">
            <v>47315918.804954894</v>
          </cell>
          <cell r="G44">
            <v>1181833.9658749774</v>
          </cell>
          <cell r="H44">
            <v>7855468.481577793</v>
          </cell>
          <cell r="I44">
            <v>6104146.49019953</v>
          </cell>
          <cell r="J44">
            <v>4815447</v>
          </cell>
        </row>
        <row r="45">
          <cell r="A45">
            <v>35855</v>
          </cell>
          <cell r="B45" t="str">
            <v>H</v>
          </cell>
          <cell r="C45">
            <v>9272</v>
          </cell>
          <cell r="D45">
            <v>14761116.512435578</v>
          </cell>
          <cell r="E45">
            <v>1592.0099776138459</v>
          </cell>
          <cell r="F45">
            <v>11109276.200486368</v>
          </cell>
          <cell r="G45">
            <v>68760.53237613381</v>
          </cell>
          <cell r="H45">
            <v>1991034.6084149936</v>
          </cell>
          <cell r="I45">
            <v>1592045.1711580842</v>
          </cell>
          <cell r="J45">
            <v>1497636</v>
          </cell>
        </row>
        <row r="46">
          <cell r="A46">
            <v>35855</v>
          </cell>
          <cell r="B46" t="str">
            <v>I</v>
          </cell>
          <cell r="C46">
            <v>16720</v>
          </cell>
          <cell r="D46">
            <v>47861419.61184832</v>
          </cell>
          <cell r="E46">
            <v>2862.5250964024112</v>
          </cell>
          <cell r="F46">
            <v>38897040.07694615</v>
          </cell>
          <cell r="G46">
            <v>783510.8664126585</v>
          </cell>
          <cell r="H46">
            <v>4741653.350652828</v>
          </cell>
          <cell r="I46">
            <v>3439215.317836683</v>
          </cell>
          <cell r="J46">
            <v>2801744</v>
          </cell>
        </row>
        <row r="47">
          <cell r="A47">
            <v>35855</v>
          </cell>
          <cell r="B47" t="str">
            <v>J</v>
          </cell>
          <cell r="C47">
            <v>24469</v>
          </cell>
          <cell r="D47">
            <v>107261298.78854434</v>
          </cell>
          <cell r="E47">
            <v>4383.558739161565</v>
          </cell>
          <cell r="F47">
            <v>75219096.99825731</v>
          </cell>
          <cell r="G47">
            <v>12541110.389465516</v>
          </cell>
          <cell r="H47">
            <v>10724608.067942657</v>
          </cell>
          <cell r="I47">
            <v>8776483.332878862</v>
          </cell>
          <cell r="J47">
            <v>4087868</v>
          </cell>
        </row>
        <row r="48">
          <cell r="A48">
            <v>35855</v>
          </cell>
          <cell r="B48" t="str">
            <v>K</v>
          </cell>
          <cell r="C48">
            <v>22665</v>
          </cell>
          <cell r="D48">
            <v>55915560.22697131</v>
          </cell>
          <cell r="E48">
            <v>2467.0443515098746</v>
          </cell>
          <cell r="F48">
            <v>42143548.42228166</v>
          </cell>
          <cell r="G48">
            <v>1975700.063708636</v>
          </cell>
          <cell r="H48">
            <v>6597790.277120171</v>
          </cell>
          <cell r="I48">
            <v>5198521.463860842</v>
          </cell>
          <cell r="J48">
            <v>3424136</v>
          </cell>
        </row>
        <row r="49">
          <cell r="A49">
            <v>35855</v>
          </cell>
          <cell r="B49" t="str">
            <v>L</v>
          </cell>
          <cell r="C49">
            <v>28096</v>
          </cell>
          <cell r="D49">
            <v>92868841.09777169</v>
          </cell>
          <cell r="E49">
            <v>3305.4114855414186</v>
          </cell>
          <cell r="F49">
            <v>82281104.83665057</v>
          </cell>
          <cell r="G49">
            <v>111476.45383354941</v>
          </cell>
          <cell r="H49">
            <v>6128619.30743507</v>
          </cell>
          <cell r="I49">
            <v>4347640.499852504</v>
          </cell>
          <cell r="J49">
            <v>4453839</v>
          </cell>
        </row>
        <row r="50">
          <cell r="A50">
            <v>35855</v>
          </cell>
          <cell r="B50" t="str">
            <v>M</v>
          </cell>
          <cell r="C50">
            <v>919</v>
          </cell>
          <cell r="D50">
            <v>2850213.758586412</v>
          </cell>
          <cell r="E50">
            <v>3101.4295523247138</v>
          </cell>
          <cell r="F50">
            <v>2236766.5016522105</v>
          </cell>
          <cell r="G50">
            <v>2404.8894518826273</v>
          </cell>
          <cell r="H50">
            <v>342765.5993197802</v>
          </cell>
          <cell r="I50">
            <v>268276.7681625388</v>
          </cell>
          <cell r="J50">
            <v>137000</v>
          </cell>
        </row>
        <row r="51">
          <cell r="A51">
            <v>35855</v>
          </cell>
          <cell r="B51" t="str">
            <v>N</v>
          </cell>
          <cell r="C51">
            <v>11386</v>
          </cell>
          <cell r="D51">
            <v>30039850.9168342</v>
          </cell>
          <cell r="E51">
            <v>2638.314677396294</v>
          </cell>
          <cell r="F51">
            <v>23648605.846816674</v>
          </cell>
          <cell r="G51">
            <v>26664.71657093845</v>
          </cell>
          <cell r="H51">
            <v>3580099.5292501966</v>
          </cell>
          <cell r="I51">
            <v>2784480.8241963913</v>
          </cell>
          <cell r="J51">
            <v>1627763</v>
          </cell>
        </row>
        <row r="52">
          <cell r="A52">
            <v>35855</v>
          </cell>
          <cell r="B52" t="str">
            <v>O</v>
          </cell>
          <cell r="C52">
            <v>5709</v>
          </cell>
          <cell r="D52">
            <v>13940502.777646946</v>
          </cell>
          <cell r="E52">
            <v>2441.846694280425</v>
          </cell>
          <cell r="F52">
            <v>10322752.981539369</v>
          </cell>
          <cell r="G52">
            <v>677522.9487430559</v>
          </cell>
          <cell r="H52">
            <v>1633450.3060245563</v>
          </cell>
          <cell r="I52">
            <v>1306776.5413399637</v>
          </cell>
          <cell r="J52">
            <v>859893</v>
          </cell>
        </row>
        <row r="53">
          <cell r="A53">
            <v>35855</v>
          </cell>
          <cell r="B53" t="str">
            <v>P</v>
          </cell>
          <cell r="C53">
            <v>2984</v>
          </cell>
          <cell r="D53">
            <v>2369062.541057365</v>
          </cell>
          <cell r="E53">
            <v>793.9217630889293</v>
          </cell>
          <cell r="F53">
            <v>1774483.4766571063</v>
          </cell>
          <cell r="G53">
            <v>511.35476290223824</v>
          </cell>
          <cell r="H53">
            <v>328584.1065545527</v>
          </cell>
          <cell r="I53">
            <v>265483.6030828039</v>
          </cell>
          <cell r="J53">
            <v>253903</v>
          </cell>
        </row>
        <row r="54">
          <cell r="A54">
            <v>35855</v>
          </cell>
          <cell r="B54" t="str">
            <v>Q</v>
          </cell>
          <cell r="C54">
            <v>447</v>
          </cell>
          <cell r="D54">
            <v>1393947.1342269068</v>
          </cell>
          <cell r="E54">
            <v>3118.449964713438</v>
          </cell>
          <cell r="F54">
            <v>946648.4051770084</v>
          </cell>
          <cell r="G54">
            <v>162528.2412698098</v>
          </cell>
          <cell r="H54">
            <v>161155.25819350072</v>
          </cell>
          <cell r="I54">
            <v>123615.22958658797</v>
          </cell>
          <cell r="J54">
            <v>72572</v>
          </cell>
        </row>
        <row r="55">
          <cell r="A55">
            <v>35855</v>
          </cell>
          <cell r="B55" t="str">
            <v>TT</v>
          </cell>
          <cell r="C55">
            <v>216122</v>
          </cell>
          <cell r="D55">
            <v>594595553.4346887</v>
          </cell>
          <cell r="E55">
            <v>2751.2032714609745</v>
          </cell>
          <cell r="F55">
            <v>457624501.3993589</v>
          </cell>
          <cell r="G55">
            <v>19909634.43141902</v>
          </cell>
          <cell r="H55">
            <v>66288268.66204428</v>
          </cell>
          <cell r="I55">
            <v>50773148.94186649</v>
          </cell>
          <cell r="J55">
            <v>34580904</v>
          </cell>
        </row>
        <row r="56">
          <cell r="A56">
            <v>35886</v>
          </cell>
          <cell r="B56" t="str">
            <v>..</v>
          </cell>
          <cell r="C56">
            <v>1554</v>
          </cell>
          <cell r="D56">
            <v>3581559.299849529</v>
          </cell>
          <cell r="E56">
            <v>2304.735714188886</v>
          </cell>
          <cell r="F56">
            <v>2787448.060109222</v>
          </cell>
          <cell r="G56">
            <v>41127.7420122509</v>
          </cell>
          <cell r="H56">
            <v>424189.7971983074</v>
          </cell>
          <cell r="I56">
            <v>328793.70052974846</v>
          </cell>
          <cell r="J56">
            <v>233268</v>
          </cell>
        </row>
        <row r="57">
          <cell r="A57">
            <v>35886</v>
          </cell>
          <cell r="B57" t="str">
            <v>AB</v>
          </cell>
          <cell r="C57">
            <v>1207</v>
          </cell>
          <cell r="D57">
            <v>1997806.6628821588</v>
          </cell>
          <cell r="E57">
            <v>1655.1836477896925</v>
          </cell>
          <cell r="F57">
            <v>1506583.2835480503</v>
          </cell>
          <cell r="G57">
            <v>2418.027808695609</v>
          </cell>
          <cell r="H57">
            <v>270821.543930451</v>
          </cell>
          <cell r="I57">
            <v>217983.8075949618</v>
          </cell>
          <cell r="J57">
            <v>193286</v>
          </cell>
        </row>
        <row r="58">
          <cell r="A58">
            <v>35886</v>
          </cell>
          <cell r="B58" t="str">
            <v>C</v>
          </cell>
          <cell r="C58">
            <v>298</v>
          </cell>
          <cell r="D58">
            <v>853165.7986261741</v>
          </cell>
          <cell r="E58">
            <v>2862.9724786113225</v>
          </cell>
          <cell r="F58">
            <v>572020.6296991316</v>
          </cell>
          <cell r="G58">
            <v>62246.06407056041</v>
          </cell>
          <cell r="H58">
            <v>130760.06633630722</v>
          </cell>
          <cell r="I58">
            <v>88139.03852017481</v>
          </cell>
          <cell r="J58">
            <v>51950</v>
          </cell>
        </row>
        <row r="59">
          <cell r="A59">
            <v>35886</v>
          </cell>
          <cell r="B59" t="str">
            <v>D</v>
          </cell>
          <cell r="C59">
            <v>34779</v>
          </cell>
          <cell r="D59">
            <v>103541726.1817704</v>
          </cell>
          <cell r="E59">
            <v>2977.133505327077</v>
          </cell>
          <cell r="F59">
            <v>73508167.74459034</v>
          </cell>
          <cell r="G59">
            <v>6048997.444217759</v>
          </cell>
          <cell r="H59">
            <v>13544140.838227164</v>
          </cell>
          <cell r="I59">
            <v>10440420.154735139</v>
          </cell>
          <cell r="J59">
            <v>5821066</v>
          </cell>
        </row>
        <row r="60">
          <cell r="A60">
            <v>35886</v>
          </cell>
          <cell r="B60" t="str">
            <v>E</v>
          </cell>
          <cell r="C60">
            <v>903</v>
          </cell>
          <cell r="D60">
            <v>3520919.114821802</v>
          </cell>
          <cell r="E60">
            <v>3899.1352323607994</v>
          </cell>
          <cell r="F60">
            <v>2775713.5986950886</v>
          </cell>
          <cell r="G60">
            <v>3465.700212444751</v>
          </cell>
          <cell r="H60">
            <v>413551.1491104341</v>
          </cell>
          <cell r="I60">
            <v>328188.66680383444</v>
          </cell>
          <cell r="J60">
            <v>153357</v>
          </cell>
        </row>
        <row r="61">
          <cell r="A61">
            <v>35886</v>
          </cell>
          <cell r="B61" t="str">
            <v>F</v>
          </cell>
          <cell r="C61">
            <v>24101</v>
          </cell>
          <cell r="D61">
            <v>52650439.168168485</v>
          </cell>
          <cell r="E61">
            <v>2184.574879389589</v>
          </cell>
          <cell r="F61">
            <v>38865304.252117634</v>
          </cell>
          <cell r="G61">
            <v>195160.62260937682</v>
          </cell>
          <cell r="H61">
            <v>8005016.893943713</v>
          </cell>
          <cell r="I61">
            <v>5584957.399497768</v>
          </cell>
          <cell r="J61">
            <v>4041707</v>
          </cell>
        </row>
        <row r="62">
          <cell r="A62">
            <v>35886</v>
          </cell>
          <cell r="B62" t="str">
            <v>G</v>
          </cell>
          <cell r="C62">
            <v>30610</v>
          </cell>
          <cell r="D62">
            <v>64170041.02637835</v>
          </cell>
          <cell r="E62">
            <v>2096.375074367146</v>
          </cell>
          <cell r="F62">
            <v>47630133.96166079</v>
          </cell>
          <cell r="G62">
            <v>2283839.721962623</v>
          </cell>
          <cell r="H62">
            <v>8021641.897971983</v>
          </cell>
          <cell r="I62">
            <v>6234425.4447829565</v>
          </cell>
          <cell r="J62">
            <v>4857489</v>
          </cell>
        </row>
        <row r="63">
          <cell r="A63">
            <v>35886</v>
          </cell>
          <cell r="B63" t="str">
            <v>H</v>
          </cell>
          <cell r="C63">
            <v>9708</v>
          </cell>
          <cell r="D63">
            <v>15590720.899159392</v>
          </cell>
          <cell r="E63">
            <v>1605.9663060526775</v>
          </cell>
          <cell r="F63">
            <v>11727831.650549456</v>
          </cell>
          <cell r="G63">
            <v>86969.08024065504</v>
          </cell>
          <cell r="H63">
            <v>2098345.434668901</v>
          </cell>
          <cell r="I63">
            <v>1677574.733700381</v>
          </cell>
          <cell r="J63">
            <v>1584756</v>
          </cell>
        </row>
        <row r="64">
          <cell r="A64">
            <v>35886</v>
          </cell>
          <cell r="B64" t="str">
            <v>I</v>
          </cell>
          <cell r="C64">
            <v>17028</v>
          </cell>
          <cell r="D64">
            <v>49151942.34492401</v>
          </cell>
          <cell r="E64">
            <v>2886.53643087409</v>
          </cell>
          <cell r="F64">
            <v>39590683.93823485</v>
          </cell>
          <cell r="G64">
            <v>1141295.392403055</v>
          </cell>
          <cell r="H64">
            <v>4874780.20520626</v>
          </cell>
          <cell r="I64">
            <v>3545182.809079844</v>
          </cell>
          <cell r="J64">
            <v>2871282</v>
          </cell>
        </row>
        <row r="65">
          <cell r="A65">
            <v>35886</v>
          </cell>
          <cell r="B65" t="str">
            <v>J</v>
          </cell>
          <cell r="C65">
            <v>24679</v>
          </cell>
          <cell r="D65">
            <v>107998032.84093416</v>
          </cell>
          <cell r="E65">
            <v>4376.11057339982</v>
          </cell>
          <cell r="F65">
            <v>75866081.47268586</v>
          </cell>
          <cell r="G65">
            <v>12129689.017573172</v>
          </cell>
          <cell r="H65">
            <v>10998971.985552765</v>
          </cell>
          <cell r="I65">
            <v>9003290.365122372</v>
          </cell>
          <cell r="J65">
            <v>4121290</v>
          </cell>
        </row>
        <row r="66">
          <cell r="A66">
            <v>35886</v>
          </cell>
          <cell r="B66" t="str">
            <v>K</v>
          </cell>
          <cell r="C66">
            <v>22948</v>
          </cell>
          <cell r="D66">
            <v>56189486.36461667</v>
          </cell>
          <cell r="E66">
            <v>2448.557014320057</v>
          </cell>
          <cell r="F66">
            <v>42832310.49159765</v>
          </cell>
          <cell r="G66">
            <v>1437090.969486786</v>
          </cell>
          <cell r="H66">
            <v>6667543.474326907</v>
          </cell>
          <cell r="I66">
            <v>5252541.429205327</v>
          </cell>
          <cell r="J66">
            <v>3473926</v>
          </cell>
        </row>
        <row r="67">
          <cell r="A67">
            <v>35886</v>
          </cell>
          <cell r="B67" t="str">
            <v>L</v>
          </cell>
          <cell r="C67">
            <v>28046</v>
          </cell>
          <cell r="D67">
            <v>92583380.30089316</v>
          </cell>
          <cell r="E67">
            <v>3301.1260180023232</v>
          </cell>
          <cell r="F67">
            <v>83027508.8436015</v>
          </cell>
          <cell r="G67">
            <v>240809.52109449948</v>
          </cell>
          <cell r="H67">
            <v>5455035.560326128</v>
          </cell>
          <cell r="I67">
            <v>3860026.3758710357</v>
          </cell>
          <cell r="J67">
            <v>4444404</v>
          </cell>
        </row>
        <row r="68">
          <cell r="A68">
            <v>35886</v>
          </cell>
          <cell r="B68" t="str">
            <v>M</v>
          </cell>
          <cell r="C68">
            <v>930</v>
          </cell>
          <cell r="D68">
            <v>2870255.305541164</v>
          </cell>
          <cell r="E68">
            <v>3086.296027463617</v>
          </cell>
          <cell r="F68">
            <v>2231379.775358888</v>
          </cell>
          <cell r="G68">
            <v>28984.55375447138</v>
          </cell>
          <cell r="H68">
            <v>342107.19411798246</v>
          </cell>
          <cell r="I68">
            <v>267783.7823098223</v>
          </cell>
          <cell r="J68">
            <v>136957</v>
          </cell>
        </row>
        <row r="69">
          <cell r="A69">
            <v>35886</v>
          </cell>
          <cell r="B69" t="str">
            <v>N</v>
          </cell>
          <cell r="C69">
            <v>11483</v>
          </cell>
          <cell r="D69">
            <v>30424882.610021345</v>
          </cell>
          <cell r="E69">
            <v>2649.558705044095</v>
          </cell>
          <cell r="F69">
            <v>23927722.82529208</v>
          </cell>
          <cell r="G69">
            <v>40890.334383575566</v>
          </cell>
          <cell r="H69">
            <v>3631020.4784840816</v>
          </cell>
          <cell r="I69">
            <v>2825248.971861606</v>
          </cell>
          <cell r="J69">
            <v>1640058</v>
          </cell>
        </row>
        <row r="70">
          <cell r="A70">
            <v>35886</v>
          </cell>
          <cell r="B70" t="str">
            <v>O</v>
          </cell>
          <cell r="C70">
            <v>5770</v>
          </cell>
          <cell r="D70">
            <v>13789490.727542706</v>
          </cell>
          <cell r="E70">
            <v>2389.8597448080945</v>
          </cell>
          <cell r="F70">
            <v>10314463.719543181</v>
          </cell>
          <cell r="G70">
            <v>450000.5453657545</v>
          </cell>
          <cell r="H70">
            <v>1680019.781903277</v>
          </cell>
          <cell r="I70">
            <v>1345006.6807304926</v>
          </cell>
          <cell r="J70">
            <v>878888</v>
          </cell>
        </row>
        <row r="71">
          <cell r="A71">
            <v>35886</v>
          </cell>
          <cell r="B71" t="str">
            <v>P</v>
          </cell>
          <cell r="C71">
            <v>2983</v>
          </cell>
          <cell r="D71">
            <v>2380547.795111044</v>
          </cell>
          <cell r="E71">
            <v>798.0381478749729</v>
          </cell>
          <cell r="F71">
            <v>1784077.8484825199</v>
          </cell>
          <cell r="G71">
            <v>2008.7308099425136</v>
          </cell>
          <cell r="H71">
            <v>328785.5944114884</v>
          </cell>
          <cell r="I71">
            <v>265675.62140709325</v>
          </cell>
          <cell r="J71">
            <v>253271</v>
          </cell>
        </row>
        <row r="72">
          <cell r="A72">
            <v>35886</v>
          </cell>
          <cell r="B72" t="str">
            <v>Q</v>
          </cell>
          <cell r="C72">
            <v>459</v>
          </cell>
          <cell r="D72">
            <v>1343833.4006777408</v>
          </cell>
          <cell r="E72">
            <v>2927.7416136769953</v>
          </cell>
          <cell r="F72">
            <v>980998.2176455569</v>
          </cell>
          <cell r="G72">
            <v>64262.15731818869</v>
          </cell>
          <cell r="H72">
            <v>169179.4228542956</v>
          </cell>
          <cell r="I72">
            <v>129393.6028596997</v>
          </cell>
          <cell r="J72">
            <v>75865</v>
          </cell>
        </row>
        <row r="73">
          <cell r="A73">
            <v>35886</v>
          </cell>
          <cell r="B73" t="str">
            <v>TT</v>
          </cell>
          <cell r="C73">
            <v>217486</v>
          </cell>
          <cell r="D73">
            <v>602638229.8419183</v>
          </cell>
          <cell r="E73">
            <v>2770.9288406698283</v>
          </cell>
          <cell r="F73">
            <v>459928430.3134118</v>
          </cell>
          <cell r="G73">
            <v>24259255.62532381</v>
          </cell>
          <cell r="H73">
            <v>67055911.31857045</v>
          </cell>
          <cell r="I73">
            <v>51394632.58461226</v>
          </cell>
          <cell r="J73">
            <v>34832820</v>
          </cell>
        </row>
        <row r="74">
          <cell r="A74">
            <v>35916</v>
          </cell>
          <cell r="B74" t="str">
            <v>..</v>
          </cell>
          <cell r="C74">
            <v>1676</v>
          </cell>
          <cell r="D74">
            <v>3884977.255769102</v>
          </cell>
          <cell r="E74">
            <v>2318.005522535264</v>
          </cell>
          <cell r="F74">
            <v>2988866.4572792696</v>
          </cell>
          <cell r="G74">
            <v>72812.20330243754</v>
          </cell>
          <cell r="H74">
            <v>463542.49762641947</v>
          </cell>
          <cell r="I74">
            <v>359756.0975609756</v>
          </cell>
          <cell r="J74">
            <v>251347</v>
          </cell>
        </row>
        <row r="75">
          <cell r="A75">
            <v>35916</v>
          </cell>
          <cell r="B75" t="str">
            <v>AB</v>
          </cell>
          <cell r="C75">
            <v>1198</v>
          </cell>
          <cell r="D75">
            <v>1954283.5257400242</v>
          </cell>
          <cell r="E75">
            <v>1631.2884188147111</v>
          </cell>
          <cell r="F75">
            <v>1471106.2744330056</v>
          </cell>
          <cell r="G75">
            <v>7758.0261725983455</v>
          </cell>
          <cell r="H75">
            <v>263475.3680599109</v>
          </cell>
          <cell r="I75">
            <v>211943.85707450935</v>
          </cell>
          <cell r="J75">
            <v>187490</v>
          </cell>
        </row>
        <row r="76">
          <cell r="A76">
            <v>35916</v>
          </cell>
          <cell r="B76" t="str">
            <v>C</v>
          </cell>
          <cell r="C76">
            <v>296</v>
          </cell>
          <cell r="D76">
            <v>794773.3137662711</v>
          </cell>
          <cell r="E76">
            <v>2685.044978940105</v>
          </cell>
          <cell r="F76">
            <v>576039.3307866405</v>
          </cell>
          <cell r="G76">
            <v>14055.562854642674</v>
          </cell>
          <cell r="H76">
            <v>122088.15589527987</v>
          </cell>
          <cell r="I76">
            <v>82590.26422970806</v>
          </cell>
          <cell r="J76">
            <v>50947</v>
          </cell>
        </row>
        <row r="77">
          <cell r="A77">
            <v>35916</v>
          </cell>
          <cell r="B77" t="str">
            <v>D</v>
          </cell>
          <cell r="C77">
            <v>34938</v>
          </cell>
          <cell r="D77">
            <v>106541909.52382132</v>
          </cell>
          <cell r="E77">
            <v>3049.4564521100615</v>
          </cell>
          <cell r="F77">
            <v>74855790.34653036</v>
          </cell>
          <cell r="G77">
            <v>7663138.530338449</v>
          </cell>
          <cell r="H77">
            <v>13549596.03271203</v>
          </cell>
          <cell r="I77">
            <v>10473384.614240492</v>
          </cell>
          <cell r="J77">
            <v>5744592</v>
          </cell>
        </row>
        <row r="78">
          <cell r="A78">
            <v>35916</v>
          </cell>
          <cell r="B78" t="str">
            <v>E</v>
          </cell>
          <cell r="C78">
            <v>901</v>
          </cell>
          <cell r="D78">
            <v>4160518.023098719</v>
          </cell>
          <cell r="E78">
            <v>4617.667062262729</v>
          </cell>
          <cell r="F78">
            <v>2736802.198319778</v>
          </cell>
          <cell r="G78">
            <v>569682.4483947655</v>
          </cell>
          <cell r="H78">
            <v>476437.9683638284</v>
          </cell>
          <cell r="I78">
            <v>377595.4080203471</v>
          </cell>
          <cell r="J78">
            <v>151760</v>
          </cell>
        </row>
        <row r="79">
          <cell r="A79">
            <v>35916</v>
          </cell>
          <cell r="B79" t="str">
            <v>F</v>
          </cell>
          <cell r="C79">
            <v>24226</v>
          </cell>
          <cell r="D79">
            <v>52568051.30900176</v>
          </cell>
          <cell r="E79">
            <v>2169.902225253932</v>
          </cell>
          <cell r="F79">
            <v>38633926.01369859</v>
          </cell>
          <cell r="G79">
            <v>368872.5306706264</v>
          </cell>
          <cell r="H79">
            <v>7995268.332345891</v>
          </cell>
          <cell r="I79">
            <v>5569984.432286644</v>
          </cell>
          <cell r="J79">
            <v>3973309</v>
          </cell>
        </row>
        <row r="80">
          <cell r="A80">
            <v>35916</v>
          </cell>
          <cell r="B80" t="str">
            <v>G</v>
          </cell>
          <cell r="C80">
            <v>30664</v>
          </cell>
          <cell r="D80">
            <v>64277742.904667586</v>
          </cell>
          <cell r="E80">
            <v>2096.1956334681577</v>
          </cell>
          <cell r="F80">
            <v>47617575.52695966</v>
          </cell>
          <cell r="G80">
            <v>2322951.742567532</v>
          </cell>
          <cell r="H80">
            <v>8067579.765938934</v>
          </cell>
          <cell r="I80">
            <v>6269635.869201461</v>
          </cell>
          <cell r="J80">
            <v>4792484</v>
          </cell>
        </row>
        <row r="81">
          <cell r="A81">
            <v>35916</v>
          </cell>
          <cell r="B81" t="str">
            <v>H</v>
          </cell>
          <cell r="C81">
            <v>9870</v>
          </cell>
          <cell r="D81">
            <v>15885284.395846296</v>
          </cell>
          <cell r="E81">
            <v>1609.45130657004</v>
          </cell>
          <cell r="F81">
            <v>11966768.80706199</v>
          </cell>
          <cell r="G81">
            <v>68057.77902275414</v>
          </cell>
          <cell r="H81">
            <v>2138900.2203773437</v>
          </cell>
          <cell r="I81">
            <v>1711557.5893842077</v>
          </cell>
          <cell r="J81">
            <v>1611767</v>
          </cell>
        </row>
        <row r="82">
          <cell r="A82">
            <v>35916</v>
          </cell>
          <cell r="B82" t="str">
            <v>I</v>
          </cell>
          <cell r="C82">
            <v>17126</v>
          </cell>
          <cell r="D82">
            <v>56332535.33102462</v>
          </cell>
          <cell r="E82">
            <v>3289.2990383641604</v>
          </cell>
          <cell r="F82">
            <v>39773517.95616747</v>
          </cell>
          <cell r="G82">
            <v>7297980.461032378</v>
          </cell>
          <cell r="H82">
            <v>5343996.316302222</v>
          </cell>
          <cell r="I82">
            <v>3917040.597522552</v>
          </cell>
          <cell r="J82">
            <v>2887758</v>
          </cell>
        </row>
        <row r="83">
          <cell r="A83">
            <v>35916</v>
          </cell>
          <cell r="B83" t="str">
            <v>J</v>
          </cell>
          <cell r="C83">
            <v>25024</v>
          </cell>
          <cell r="D83">
            <v>106825997.04015131</v>
          </cell>
          <cell r="E83">
            <v>4268.941697576379</v>
          </cell>
          <cell r="F83">
            <v>77285946.19718938</v>
          </cell>
          <cell r="G83">
            <v>9272061.556920072</v>
          </cell>
          <cell r="H83">
            <v>11144196.242429951</v>
          </cell>
          <cell r="I83">
            <v>9123793.043611908</v>
          </cell>
          <cell r="J83">
            <v>4155437</v>
          </cell>
        </row>
        <row r="84">
          <cell r="A84">
            <v>35916</v>
          </cell>
          <cell r="B84" t="str">
            <v>K</v>
          </cell>
          <cell r="C84">
            <v>22495</v>
          </cell>
          <cell r="D84">
            <v>55639666.607998535</v>
          </cell>
          <cell r="E84">
            <v>2473.4237211824197</v>
          </cell>
          <cell r="F84">
            <v>41881577.37128749</v>
          </cell>
          <cell r="G84">
            <v>1938239.4601870605</v>
          </cell>
          <cell r="H84">
            <v>6611831.239046205</v>
          </cell>
          <cell r="I84">
            <v>5208018.537477783</v>
          </cell>
          <cell r="J84">
            <v>3356798</v>
          </cell>
        </row>
        <row r="85">
          <cell r="A85">
            <v>35916</v>
          </cell>
          <cell r="B85" t="str">
            <v>L</v>
          </cell>
          <cell r="C85">
            <v>28087</v>
          </cell>
          <cell r="D85">
            <v>92971951.07077608</v>
          </cell>
          <cell r="E85">
            <v>3310.141740690571</v>
          </cell>
          <cell r="F85">
            <v>82201431.75863104</v>
          </cell>
          <cell r="G85">
            <v>199349.9983886921</v>
          </cell>
          <cell r="H85">
            <v>6182275.290717131</v>
          </cell>
          <cell r="I85">
            <v>4388894.023039225</v>
          </cell>
          <cell r="J85">
            <v>4440387</v>
          </cell>
        </row>
        <row r="86">
          <cell r="A86">
            <v>35916</v>
          </cell>
          <cell r="B86" t="str">
            <v>M</v>
          </cell>
          <cell r="C86">
            <v>930</v>
          </cell>
          <cell r="D86">
            <v>2859603.6182538876</v>
          </cell>
          <cell r="E86">
            <v>3074.8426002729975</v>
          </cell>
          <cell r="F86">
            <v>2234960.9195858194</v>
          </cell>
          <cell r="G86">
            <v>13684.119197122453</v>
          </cell>
          <cell r="H86">
            <v>342705.06372103054</v>
          </cell>
          <cell r="I86">
            <v>268253.5157499151</v>
          </cell>
          <cell r="J86">
            <v>137622</v>
          </cell>
        </row>
        <row r="87">
          <cell r="A87">
            <v>35916</v>
          </cell>
          <cell r="B87" t="str">
            <v>N</v>
          </cell>
          <cell r="C87">
            <v>11487</v>
          </cell>
          <cell r="D87">
            <v>30981538.030585103</v>
          </cell>
          <cell r="E87">
            <v>2697.0956760324802</v>
          </cell>
          <cell r="F87">
            <v>24205296.220367428</v>
          </cell>
          <cell r="G87">
            <v>198563.92802163615</v>
          </cell>
          <cell r="H87">
            <v>3699213.6321607144</v>
          </cell>
          <cell r="I87">
            <v>2878464.2500353246</v>
          </cell>
          <cell r="J87">
            <v>1631707</v>
          </cell>
        </row>
        <row r="88">
          <cell r="A88">
            <v>35916</v>
          </cell>
          <cell r="B88" t="str">
            <v>O</v>
          </cell>
          <cell r="C88">
            <v>5783</v>
          </cell>
          <cell r="D88">
            <v>14198272.454815207</v>
          </cell>
          <cell r="E88">
            <v>2455.1742097207693</v>
          </cell>
          <cell r="F88">
            <v>10526864.543541258</v>
          </cell>
          <cell r="G88">
            <v>644080.2778390626</v>
          </cell>
          <cell r="H88">
            <v>1680927.0474145946</v>
          </cell>
          <cell r="I88">
            <v>1346400.5860202925</v>
          </cell>
          <cell r="J88">
            <v>870382</v>
          </cell>
        </row>
        <row r="89">
          <cell r="A89">
            <v>35916</v>
          </cell>
          <cell r="B89" t="str">
            <v>P</v>
          </cell>
          <cell r="C89">
            <v>3005</v>
          </cell>
          <cell r="D89">
            <v>2376192.8016678276</v>
          </cell>
          <cell r="E89">
            <v>790.7463566282288</v>
          </cell>
          <cell r="F89">
            <v>1778440.0308379545</v>
          </cell>
          <cell r="G89">
            <v>4151.150597795235</v>
          </cell>
          <cell r="H89">
            <v>328266.82763219543</v>
          </cell>
          <cell r="I89">
            <v>265334.7925998825</v>
          </cell>
          <cell r="J89">
            <v>250782</v>
          </cell>
        </row>
        <row r="90">
          <cell r="A90">
            <v>35916</v>
          </cell>
          <cell r="B90" t="str">
            <v>Q</v>
          </cell>
          <cell r="C90">
            <v>454</v>
          </cell>
          <cell r="D90">
            <v>1458062.811261307</v>
          </cell>
          <cell r="E90">
            <v>3211.5920952892225</v>
          </cell>
          <cell r="F90">
            <v>972573.7049422532</v>
          </cell>
          <cell r="G90">
            <v>173504.9913361213</v>
          </cell>
          <cell r="H90">
            <v>176803.9335744511</v>
          </cell>
          <cell r="I90">
            <v>135180.18140848144</v>
          </cell>
          <cell r="J90">
            <v>74207</v>
          </cell>
        </row>
        <row r="91">
          <cell r="A91">
            <v>35916</v>
          </cell>
          <cell r="B91" t="str">
            <v>TT</v>
          </cell>
          <cell r="C91">
            <v>218160</v>
          </cell>
          <cell r="D91">
            <v>613711360.018245</v>
          </cell>
          <cell r="E91">
            <v>2813.1250459215485</v>
          </cell>
          <cell r="F91">
            <v>461707483.65761936</v>
          </cell>
          <cell r="G91">
            <v>30828944.766843744</v>
          </cell>
          <cell r="H91">
            <v>68587103.93431813</v>
          </cell>
          <cell r="I91">
            <v>52587827.6594637</v>
          </cell>
          <cell r="J91">
            <v>34568776</v>
          </cell>
        </row>
        <row r="92">
          <cell r="A92">
            <v>35947</v>
          </cell>
          <cell r="B92" t="str">
            <v>..</v>
          </cell>
          <cell r="C92">
            <v>1975</v>
          </cell>
          <cell r="D92">
            <v>4420090.25803237</v>
          </cell>
          <cell r="E92">
            <v>2238.020383813858</v>
          </cell>
          <cell r="F92">
            <v>3449325.3825616823</v>
          </cell>
          <cell r="G92">
            <v>40559.793157642926</v>
          </cell>
          <cell r="H92">
            <v>524176.9811030766</v>
          </cell>
          <cell r="I92">
            <v>406028.10120996827</v>
          </cell>
          <cell r="J92">
            <v>298103</v>
          </cell>
        </row>
        <row r="93">
          <cell r="A93">
            <v>35947</v>
          </cell>
          <cell r="B93" t="str">
            <v>AB</v>
          </cell>
          <cell r="C93">
            <v>1189</v>
          </cell>
          <cell r="D93">
            <v>1970612.817582592</v>
          </cell>
          <cell r="E93">
            <v>1657.3699054521378</v>
          </cell>
          <cell r="F93">
            <v>1487395.977679667</v>
          </cell>
          <cell r="G93">
            <v>2290.1395392650948</v>
          </cell>
          <cell r="H93">
            <v>266519.7236482986</v>
          </cell>
          <cell r="I93">
            <v>214406.9767153612</v>
          </cell>
          <cell r="J93">
            <v>192240</v>
          </cell>
        </row>
        <row r="94">
          <cell r="A94">
            <v>35947</v>
          </cell>
          <cell r="B94" t="str">
            <v>C</v>
          </cell>
          <cell r="C94">
            <v>297</v>
          </cell>
          <cell r="D94">
            <v>821565.2245047707</v>
          </cell>
          <cell r="E94">
            <v>2766.2128771204398</v>
          </cell>
          <cell r="F94">
            <v>596966.0807290053</v>
          </cell>
          <cell r="G94">
            <v>12272.58867771115</v>
          </cell>
          <cell r="H94">
            <v>126606.70948614151</v>
          </cell>
          <cell r="I94">
            <v>85719.84561191277</v>
          </cell>
          <cell r="J94">
            <v>52917</v>
          </cell>
        </row>
        <row r="95">
          <cell r="A95">
            <v>35947</v>
          </cell>
          <cell r="B95" t="str">
            <v>D</v>
          </cell>
          <cell r="C95">
            <v>34831</v>
          </cell>
          <cell r="D95">
            <v>106304068.87473692</v>
          </cell>
          <cell r="E95">
            <v>3051.99589086552</v>
          </cell>
          <cell r="F95">
            <v>74930170.35243022</v>
          </cell>
          <cell r="G95">
            <v>6985953.584416421</v>
          </cell>
          <cell r="H95">
            <v>13756923.59177886</v>
          </cell>
          <cell r="I95">
            <v>10631021.346111419</v>
          </cell>
          <cell r="J95">
            <v>5847260</v>
          </cell>
        </row>
        <row r="96">
          <cell r="A96">
            <v>35947</v>
          </cell>
          <cell r="B96" t="str">
            <v>E</v>
          </cell>
          <cell r="C96">
            <v>902</v>
          </cell>
          <cell r="D96">
            <v>4115612.656451801</v>
          </cell>
          <cell r="E96">
            <v>4562.763477219291</v>
          </cell>
          <cell r="F96">
            <v>2761602.8051631264</v>
          </cell>
          <cell r="G96">
            <v>502952.01525040966</v>
          </cell>
          <cell r="H96">
            <v>474761.8362960741</v>
          </cell>
          <cell r="I96">
            <v>376295.99974219076</v>
          </cell>
          <cell r="J96">
            <v>154222</v>
          </cell>
        </row>
        <row r="97">
          <cell r="A97">
            <v>35947</v>
          </cell>
          <cell r="B97" t="str">
            <v>F</v>
          </cell>
          <cell r="C97">
            <v>24387</v>
          </cell>
          <cell r="D97">
            <v>54935886.87626891</v>
          </cell>
          <cell r="E97">
            <v>2252.670967165658</v>
          </cell>
          <cell r="F97">
            <v>40275583.99996034</v>
          </cell>
          <cell r="G97">
            <v>557928.0811305927</v>
          </cell>
          <cell r="H97">
            <v>8311432.105681968</v>
          </cell>
          <cell r="I97">
            <v>5790942.689496008</v>
          </cell>
          <cell r="J97">
            <v>4188332</v>
          </cell>
        </row>
        <row r="98">
          <cell r="A98">
            <v>35947</v>
          </cell>
          <cell r="B98" t="str">
            <v>G</v>
          </cell>
          <cell r="C98">
            <v>31212</v>
          </cell>
          <cell r="D98">
            <v>65551094.49949058</v>
          </cell>
          <cell r="E98">
            <v>2100.1888536297124</v>
          </cell>
          <cell r="F98">
            <v>49291307.61355383</v>
          </cell>
          <cell r="G98">
            <v>1588447.0462247056</v>
          </cell>
          <cell r="H98">
            <v>8253132.53131515</v>
          </cell>
          <cell r="I98">
            <v>6418207.308396897</v>
          </cell>
          <cell r="J98">
            <v>4987772</v>
          </cell>
        </row>
        <row r="99">
          <cell r="A99">
            <v>35947</v>
          </cell>
          <cell r="B99" t="str">
            <v>H</v>
          </cell>
          <cell r="C99">
            <v>9947</v>
          </cell>
          <cell r="D99">
            <v>16236188.537899202</v>
          </cell>
          <cell r="E99">
            <v>1632.2698841760532</v>
          </cell>
          <cell r="F99">
            <v>11921506.845579688</v>
          </cell>
          <cell r="G99">
            <v>399915.1460464701</v>
          </cell>
          <cell r="H99">
            <v>2175183.503181713</v>
          </cell>
          <cell r="I99">
            <v>1739583.0430913314</v>
          </cell>
          <cell r="J99">
            <v>1612799</v>
          </cell>
        </row>
        <row r="100">
          <cell r="A100">
            <v>35947</v>
          </cell>
          <cell r="B100" t="str">
            <v>I</v>
          </cell>
          <cell r="C100">
            <v>17246</v>
          </cell>
          <cell r="D100">
            <v>51679991.4972521</v>
          </cell>
          <cell r="E100">
            <v>2996.636408283202</v>
          </cell>
          <cell r="F100">
            <v>41197579.69157088</v>
          </cell>
          <cell r="G100">
            <v>1557973.743117856</v>
          </cell>
          <cell r="H100">
            <v>5157064.39530093</v>
          </cell>
          <cell r="I100">
            <v>3767373.6672624373</v>
          </cell>
          <cell r="J100">
            <v>2952123</v>
          </cell>
        </row>
        <row r="101">
          <cell r="A101">
            <v>35947</v>
          </cell>
          <cell r="B101" t="str">
            <v>J</v>
          </cell>
          <cell r="C101">
            <v>25169</v>
          </cell>
          <cell r="D101">
            <v>130025866.97041887</v>
          </cell>
          <cell r="E101">
            <v>5166.111763296868</v>
          </cell>
          <cell r="F101">
            <v>76160950.74603556</v>
          </cell>
          <cell r="G101">
            <v>29646457.30405876</v>
          </cell>
          <cell r="H101">
            <v>13313247.281227767</v>
          </cell>
          <cell r="I101">
            <v>10905211.639096776</v>
          </cell>
          <cell r="J101">
            <v>4218495</v>
          </cell>
        </row>
        <row r="102">
          <cell r="A102">
            <v>35947</v>
          </cell>
          <cell r="B102" t="str">
            <v>K</v>
          </cell>
          <cell r="C102">
            <v>23423</v>
          </cell>
          <cell r="D102">
            <v>58241293.60756968</v>
          </cell>
          <cell r="E102">
            <v>2486.5001753647985</v>
          </cell>
          <cell r="F102">
            <v>43362843.710569434</v>
          </cell>
          <cell r="G102">
            <v>2659388.2979382696</v>
          </cell>
          <cell r="H102">
            <v>6843182.134809457</v>
          </cell>
          <cell r="I102">
            <v>5375879.464252514</v>
          </cell>
          <cell r="J102">
            <v>3534772</v>
          </cell>
        </row>
        <row r="103">
          <cell r="A103">
            <v>35947</v>
          </cell>
          <cell r="B103" t="str">
            <v>L</v>
          </cell>
          <cell r="C103">
            <v>28118</v>
          </cell>
          <cell r="D103">
            <v>93259633.86126392</v>
          </cell>
          <cell r="E103">
            <v>3316.723588493631</v>
          </cell>
          <cell r="F103">
            <v>82649789.95981646</v>
          </cell>
          <cell r="G103">
            <v>29530.588821489393</v>
          </cell>
          <cell r="H103">
            <v>6186613.89839836</v>
          </cell>
          <cell r="I103">
            <v>4393699.414227601</v>
          </cell>
          <cell r="J103">
            <v>4462891</v>
          </cell>
        </row>
        <row r="104">
          <cell r="A104">
            <v>35947</v>
          </cell>
          <cell r="B104" t="str">
            <v>M</v>
          </cell>
          <cell r="C104">
            <v>929</v>
          </cell>
          <cell r="D104">
            <v>3385514.8376669255</v>
          </cell>
          <cell r="E104">
            <v>3644.257091137702</v>
          </cell>
          <cell r="F104">
            <v>2204500.506942258</v>
          </cell>
          <cell r="G104">
            <v>490239.53951298835</v>
          </cell>
          <cell r="H104">
            <v>387700.0686665064</v>
          </cell>
          <cell r="I104">
            <v>303074.7225451724</v>
          </cell>
          <cell r="J104">
            <v>136561</v>
          </cell>
        </row>
        <row r="105">
          <cell r="A105">
            <v>35947</v>
          </cell>
          <cell r="B105" t="str">
            <v>N</v>
          </cell>
          <cell r="C105">
            <v>11530</v>
          </cell>
          <cell r="D105">
            <v>31228478.181651417</v>
          </cell>
          <cell r="E105">
            <v>2708.4543089029853</v>
          </cell>
          <cell r="F105">
            <v>24585328.27300018</v>
          </cell>
          <cell r="G105">
            <v>82079.55398997023</v>
          </cell>
          <cell r="H105">
            <v>3690000.371840287</v>
          </cell>
          <cell r="I105">
            <v>2871069.982820979</v>
          </cell>
          <cell r="J105">
            <v>1647751</v>
          </cell>
        </row>
        <row r="106">
          <cell r="A106">
            <v>35947</v>
          </cell>
          <cell r="B106" t="str">
            <v>O</v>
          </cell>
          <cell r="C106">
            <v>5810</v>
          </cell>
          <cell r="D106">
            <v>14119810.08877067</v>
          </cell>
          <cell r="E106">
            <v>2430.2599120087216</v>
          </cell>
          <cell r="F106">
            <v>10615881.001192369</v>
          </cell>
          <cell r="G106">
            <v>463557.71828884055</v>
          </cell>
          <cell r="H106">
            <v>1688914.9700420676</v>
          </cell>
          <cell r="I106">
            <v>1351456.3992473953</v>
          </cell>
          <cell r="J106">
            <v>880880</v>
          </cell>
        </row>
        <row r="107">
          <cell r="A107">
            <v>35947</v>
          </cell>
          <cell r="B107" t="str">
            <v>P</v>
          </cell>
          <cell r="C107">
            <v>2996</v>
          </cell>
          <cell r="D107">
            <v>2397987.402051071</v>
          </cell>
          <cell r="E107">
            <v>800.3963291225203</v>
          </cell>
          <cell r="F107">
            <v>1797790.9712220407</v>
          </cell>
          <cell r="G107">
            <v>1310.0676997216156</v>
          </cell>
          <cell r="H107">
            <v>331245.3674897558</v>
          </cell>
          <cell r="I107">
            <v>267640.9956395529</v>
          </cell>
          <cell r="J107">
            <v>254050</v>
          </cell>
        </row>
        <row r="108">
          <cell r="A108">
            <v>35947</v>
          </cell>
          <cell r="B108" t="str">
            <v>Q</v>
          </cell>
          <cell r="C108">
            <v>461</v>
          </cell>
          <cell r="D108">
            <v>1404866.2490487087</v>
          </cell>
          <cell r="E108">
            <v>3047.432210517806</v>
          </cell>
          <cell r="F108">
            <v>1052407.3683871303</v>
          </cell>
          <cell r="G108">
            <v>49417.27669131554</v>
          </cell>
          <cell r="H108">
            <v>171685.40328558077</v>
          </cell>
          <cell r="I108">
            <v>131356.2006846819</v>
          </cell>
          <cell r="J108">
            <v>76751</v>
          </cell>
        </row>
        <row r="109">
          <cell r="A109">
            <v>35947</v>
          </cell>
          <cell r="B109" t="str">
            <v>TT</v>
          </cell>
          <cell r="C109">
            <v>220422</v>
          </cell>
          <cell r="D109">
            <v>640098562.4406605</v>
          </cell>
          <cell r="E109">
            <v>2903.9685804532237</v>
          </cell>
          <cell r="F109">
            <v>468340931.2863939</v>
          </cell>
          <cell r="G109">
            <v>45070272.484562434</v>
          </cell>
          <cell r="H109">
            <v>71658390.873552</v>
          </cell>
          <cell r="I109">
            <v>55028967.7961522</v>
          </cell>
          <cell r="J109">
            <v>35497919</v>
          </cell>
        </row>
        <row r="110">
          <cell r="A110">
            <v>35977</v>
          </cell>
          <cell r="B110" t="str">
            <v>..</v>
          </cell>
          <cell r="C110">
            <v>1984</v>
          </cell>
          <cell r="D110">
            <v>4678852.327348357</v>
          </cell>
          <cell r="E110">
            <v>2358.292503703809</v>
          </cell>
          <cell r="F110">
            <v>3585718.7053016988</v>
          </cell>
          <cell r="G110">
            <v>80762.2725886777</v>
          </cell>
          <cell r="H110">
            <v>572254.1701888205</v>
          </cell>
          <cell r="I110">
            <v>440117.1792691603</v>
          </cell>
          <cell r="J110">
            <v>320458</v>
          </cell>
        </row>
        <row r="111">
          <cell r="A111">
            <v>35977</v>
          </cell>
          <cell r="B111" t="str">
            <v>AB</v>
          </cell>
          <cell r="C111">
            <v>1193</v>
          </cell>
          <cell r="D111">
            <v>2009425.506756338</v>
          </cell>
          <cell r="E111">
            <v>1684.3466108603002</v>
          </cell>
          <cell r="F111">
            <v>1512075.9347445085</v>
          </cell>
          <cell r="G111">
            <v>6472.375985066894</v>
          </cell>
          <cell r="H111">
            <v>272060.26787374285</v>
          </cell>
          <cell r="I111">
            <v>218816.92815301972</v>
          </cell>
          <cell r="J111">
            <v>197001</v>
          </cell>
        </row>
        <row r="112">
          <cell r="A112">
            <v>35977</v>
          </cell>
          <cell r="B112" t="str">
            <v>C</v>
          </cell>
          <cell r="C112">
            <v>302</v>
          </cell>
          <cell r="D112">
            <v>879416.6073787987</v>
          </cell>
          <cell r="E112">
            <v>2911.97552112185</v>
          </cell>
          <cell r="F112">
            <v>648917.7960282499</v>
          </cell>
          <cell r="G112">
            <v>2938.8768935966623</v>
          </cell>
          <cell r="H112">
            <v>135658.09533489175</v>
          </cell>
          <cell r="I112">
            <v>91901.8391220603</v>
          </cell>
          <cell r="J112">
            <v>57043</v>
          </cell>
        </row>
        <row r="113">
          <cell r="A113">
            <v>35977</v>
          </cell>
          <cell r="B113" t="str">
            <v>D</v>
          </cell>
          <cell r="C113">
            <v>34868</v>
          </cell>
          <cell r="D113">
            <v>101669495.90851738</v>
          </cell>
          <cell r="E113">
            <v>2915.8396211000736</v>
          </cell>
          <cell r="F113">
            <v>76504631.66740622</v>
          </cell>
          <cell r="G113">
            <v>1616466.1290682426</v>
          </cell>
          <cell r="H113">
            <v>13281389.641521174</v>
          </cell>
          <cell r="I113">
            <v>10267008.47052174</v>
          </cell>
          <cell r="J113">
            <v>6087017</v>
          </cell>
        </row>
        <row r="114">
          <cell r="A114">
            <v>35977</v>
          </cell>
          <cell r="B114" t="str">
            <v>E</v>
          </cell>
          <cell r="C114">
            <v>905</v>
          </cell>
          <cell r="D114">
            <v>3965533.9502576855</v>
          </cell>
          <cell r="E114">
            <v>4381.805469897995</v>
          </cell>
          <cell r="F114">
            <v>2804192.846288662</v>
          </cell>
          <cell r="G114">
            <v>346456.58516753884</v>
          </cell>
          <cell r="H114">
            <v>454419.4953383623</v>
          </cell>
          <cell r="I114">
            <v>360465.02346312214</v>
          </cell>
          <cell r="J114">
            <v>158066</v>
          </cell>
        </row>
        <row r="115">
          <cell r="A115">
            <v>35977</v>
          </cell>
          <cell r="B115" t="str">
            <v>F</v>
          </cell>
          <cell r="C115">
            <v>24311</v>
          </cell>
          <cell r="D115">
            <v>57035465.85390643</v>
          </cell>
          <cell r="E115">
            <v>2346.076502567004</v>
          </cell>
          <cell r="F115">
            <v>41808553.16944266</v>
          </cell>
          <cell r="G115">
            <v>526674.8554161016</v>
          </cell>
          <cell r="H115">
            <v>8660943.829806222</v>
          </cell>
          <cell r="I115">
            <v>6039293.999241446</v>
          </cell>
          <cell r="J115">
            <v>4361922</v>
          </cell>
        </row>
        <row r="116">
          <cell r="A116">
            <v>35977</v>
          </cell>
          <cell r="B116" t="str">
            <v>G</v>
          </cell>
          <cell r="C116">
            <v>31305</v>
          </cell>
          <cell r="D116">
            <v>65572319.71323677</v>
          </cell>
          <cell r="E116">
            <v>2094.627686096048</v>
          </cell>
          <cell r="F116">
            <v>49908506.91251094</v>
          </cell>
          <cell r="G116">
            <v>929520.6730804985</v>
          </cell>
          <cell r="H116">
            <v>8289408.154209604</v>
          </cell>
          <cell r="I116">
            <v>6444883.97343573</v>
          </cell>
          <cell r="J116">
            <v>5105408</v>
          </cell>
        </row>
        <row r="117">
          <cell r="A117">
            <v>35977</v>
          </cell>
          <cell r="B117" t="str">
            <v>H</v>
          </cell>
          <cell r="C117">
            <v>9802</v>
          </cell>
          <cell r="D117">
            <v>15826013.128441071</v>
          </cell>
          <cell r="E117">
            <v>1614.5697947807664</v>
          </cell>
          <cell r="F117">
            <v>11876488.41469612</v>
          </cell>
          <cell r="G117">
            <v>103081.83708933339</v>
          </cell>
          <cell r="H117">
            <v>2137198.4561191276</v>
          </cell>
          <cell r="I117">
            <v>1709244.420536491</v>
          </cell>
          <cell r="J117">
            <v>1626465</v>
          </cell>
        </row>
        <row r="118">
          <cell r="A118">
            <v>35977</v>
          </cell>
          <cell r="B118" t="str">
            <v>I</v>
          </cell>
          <cell r="C118">
            <v>17294</v>
          </cell>
          <cell r="D118">
            <v>51449500.89117722</v>
          </cell>
          <cell r="E118">
            <v>2974.9913780026145</v>
          </cell>
          <cell r="F118">
            <v>40575066.7701209</v>
          </cell>
          <cell r="G118">
            <v>2092408.5830654018</v>
          </cell>
          <cell r="H118">
            <v>5075054.400234012</v>
          </cell>
          <cell r="I118">
            <v>3706971.1377569106</v>
          </cell>
          <cell r="J118">
            <v>2970986</v>
          </cell>
        </row>
        <row r="119">
          <cell r="A119">
            <v>35977</v>
          </cell>
          <cell r="B119" t="str">
            <v>J</v>
          </cell>
          <cell r="C119">
            <v>25379</v>
          </cell>
          <cell r="D119">
            <v>101779190.23101197</v>
          </cell>
          <cell r="E119">
            <v>4010.370394066432</v>
          </cell>
          <cell r="F119">
            <v>78703648.27379344</v>
          </cell>
          <cell r="G119">
            <v>3192485.1573752044</v>
          </cell>
          <cell r="H119">
            <v>10931214.851796856</v>
          </cell>
          <cell r="I119">
            <v>8951841.948046476</v>
          </cell>
          <cell r="J119">
            <v>4297158</v>
          </cell>
        </row>
        <row r="120">
          <cell r="A120">
            <v>35977</v>
          </cell>
          <cell r="B120" t="str">
            <v>K</v>
          </cell>
          <cell r="C120">
            <v>23750</v>
          </cell>
          <cell r="D120">
            <v>59420030.19343132</v>
          </cell>
          <cell r="E120">
            <v>2501.8960081444766</v>
          </cell>
          <cell r="F120">
            <v>44394748.30130962</v>
          </cell>
          <cell r="G120">
            <v>2436056.4850185546</v>
          </cell>
          <cell r="H120">
            <v>7049611.327742508</v>
          </cell>
          <cell r="I120">
            <v>5539614.079360633</v>
          </cell>
          <cell r="J120">
            <v>3680136</v>
          </cell>
        </row>
        <row r="121">
          <cell r="A121">
            <v>35977</v>
          </cell>
          <cell r="B121" t="str">
            <v>L</v>
          </cell>
          <cell r="C121">
            <v>27859</v>
          </cell>
          <cell r="D121">
            <v>92591081.658606</v>
          </cell>
          <cell r="E121">
            <v>3323.5608477908754</v>
          </cell>
          <cell r="F121">
            <v>82083237.31590807</v>
          </cell>
          <cell r="G121">
            <v>56821.98022305459</v>
          </cell>
          <cell r="H121">
            <v>6113490.5639329795</v>
          </cell>
          <cell r="I121">
            <v>4337531.79854189</v>
          </cell>
          <cell r="J121">
            <v>4435792</v>
          </cell>
        </row>
        <row r="122">
          <cell r="A122">
            <v>35977</v>
          </cell>
          <cell r="B122" t="str">
            <v>M</v>
          </cell>
          <cell r="C122">
            <v>912</v>
          </cell>
          <cell r="D122">
            <v>2951545.987967248</v>
          </cell>
          <cell r="E122">
            <v>3236.344285051807</v>
          </cell>
          <cell r="F122">
            <v>2202087.2634785906</v>
          </cell>
          <cell r="G122">
            <v>126388.29050146381</v>
          </cell>
          <cell r="H122">
            <v>349476.6471904987</v>
          </cell>
          <cell r="I122">
            <v>273593.7867966951</v>
          </cell>
          <cell r="J122">
            <v>134962</v>
          </cell>
        </row>
        <row r="123">
          <cell r="A123">
            <v>35977</v>
          </cell>
          <cell r="B123" t="str">
            <v>N</v>
          </cell>
          <cell r="C123">
            <v>11551</v>
          </cell>
          <cell r="D123">
            <v>30912343.486225795</v>
          </cell>
          <cell r="E123">
            <v>2676.161673121444</v>
          </cell>
          <cell r="F123">
            <v>24311247.747267593</v>
          </cell>
          <cell r="G123">
            <v>43355.957749027635</v>
          </cell>
          <cell r="H123">
            <v>3688135.7415362955</v>
          </cell>
          <cell r="I123">
            <v>2869604.0396728795</v>
          </cell>
          <cell r="J123">
            <v>1661212</v>
          </cell>
        </row>
        <row r="124">
          <cell r="A124">
            <v>35977</v>
          </cell>
          <cell r="B124" t="str">
            <v>O</v>
          </cell>
          <cell r="C124">
            <v>5843</v>
          </cell>
          <cell r="D124">
            <v>14050310.040431434</v>
          </cell>
          <cell r="E124">
            <v>2404.639746779297</v>
          </cell>
          <cell r="F124">
            <v>10772058.284725545</v>
          </cell>
          <cell r="G124">
            <v>239893.15789082274</v>
          </cell>
          <cell r="H124">
            <v>1687659.8603367882</v>
          </cell>
          <cell r="I124">
            <v>1350698.7374782783</v>
          </cell>
          <cell r="J124">
            <v>912811</v>
          </cell>
        </row>
        <row r="125">
          <cell r="A125">
            <v>35977</v>
          </cell>
          <cell r="B125" t="str">
            <v>P</v>
          </cell>
          <cell r="C125">
            <v>2975</v>
          </cell>
          <cell r="D125">
            <v>2410293.7042481513</v>
          </cell>
          <cell r="E125">
            <v>810.182757730471</v>
          </cell>
          <cell r="F125">
            <v>1801555.581446657</v>
          </cell>
          <cell r="G125">
            <v>5519.67159065838</v>
          </cell>
          <cell r="H125">
            <v>333583.3504793021</v>
          </cell>
          <cell r="I125">
            <v>269635.1007315338</v>
          </cell>
          <cell r="J125">
            <v>255806</v>
          </cell>
        </row>
        <row r="126">
          <cell r="A126">
            <v>35977</v>
          </cell>
          <cell r="B126" t="str">
            <v>Q</v>
          </cell>
          <cell r="C126">
            <v>473</v>
          </cell>
          <cell r="D126">
            <v>1408727.612116044</v>
          </cell>
          <cell r="E126">
            <v>2978.2824780466044</v>
          </cell>
          <cell r="F126">
            <v>1078439.2375786752</v>
          </cell>
          <cell r="G126">
            <v>34778.91615993099</v>
          </cell>
          <cell r="H126">
            <v>167417.74273114212</v>
          </cell>
          <cell r="I126">
            <v>128091.7156462956</v>
          </cell>
          <cell r="J126">
            <v>80064</v>
          </cell>
        </row>
        <row r="127">
          <cell r="A127">
            <v>35977</v>
          </cell>
          <cell r="B127" t="str">
            <v>TT</v>
          </cell>
          <cell r="C127">
            <v>220706</v>
          </cell>
          <cell r="D127">
            <v>608609546.801058</v>
          </cell>
          <cell r="E127">
            <v>2757.5577773194113</v>
          </cell>
          <cell r="F127">
            <v>474571174.22204816</v>
          </cell>
          <cell r="G127">
            <v>11840081.804863175</v>
          </cell>
          <cell r="H127">
            <v>69198976.59637232</v>
          </cell>
          <cell r="I127">
            <v>52999314.17777436</v>
          </cell>
          <cell r="J127">
            <v>36342307</v>
          </cell>
        </row>
        <row r="128">
          <cell r="A128">
            <v>36008</v>
          </cell>
          <cell r="B128" t="str">
            <v>..</v>
          </cell>
          <cell r="C128">
            <v>1835</v>
          </cell>
          <cell r="D128">
            <v>4632787.835368953</v>
          </cell>
          <cell r="E128">
            <v>2524.6800192746337</v>
          </cell>
          <cell r="F128">
            <v>3605327.802002484</v>
          </cell>
          <cell r="G128">
            <v>63889.176720814874</v>
          </cell>
          <cell r="H128">
            <v>539905.3294628891</v>
          </cell>
          <cell r="I128">
            <v>423665.52718276443</v>
          </cell>
          <cell r="J128">
            <v>276462</v>
          </cell>
        </row>
        <row r="129">
          <cell r="A129">
            <v>36008</v>
          </cell>
          <cell r="B129" t="str">
            <v>AB</v>
          </cell>
          <cell r="C129">
            <v>1161</v>
          </cell>
          <cell r="D129">
            <v>1905372.2245221233</v>
          </cell>
          <cell r="E129">
            <v>1641.1474802085472</v>
          </cell>
          <cell r="F129">
            <v>1438305.49902206</v>
          </cell>
          <cell r="G129">
            <v>247.8935247732394</v>
          </cell>
          <cell r="H129">
            <v>258678.1325684992</v>
          </cell>
          <cell r="I129">
            <v>208140.6994067908</v>
          </cell>
          <cell r="J129">
            <v>182112</v>
          </cell>
        </row>
        <row r="130">
          <cell r="A130">
            <v>36008</v>
          </cell>
          <cell r="B130" t="str">
            <v>C</v>
          </cell>
          <cell r="C130">
            <v>301</v>
          </cell>
          <cell r="D130">
            <v>797156.9835324332</v>
          </cell>
          <cell r="E130">
            <v>2648.3620715363227</v>
          </cell>
          <cell r="F130">
            <v>589544.7683311064</v>
          </cell>
          <cell r="G130">
            <v>1928.7851482031438</v>
          </cell>
          <cell r="H130">
            <v>122662.99618987652</v>
          </cell>
          <cell r="I130">
            <v>83020.43386324706</v>
          </cell>
          <cell r="J130">
            <v>50977</v>
          </cell>
        </row>
        <row r="131">
          <cell r="A131">
            <v>36008</v>
          </cell>
          <cell r="B131" t="str">
            <v>D</v>
          </cell>
          <cell r="C131">
            <v>34932</v>
          </cell>
          <cell r="D131">
            <v>98967020.71646187</v>
          </cell>
          <cell r="E131">
            <v>2833.1335370566203</v>
          </cell>
          <cell r="F131">
            <v>75254334.04644038</v>
          </cell>
          <cell r="G131">
            <v>670754.6870468196</v>
          </cell>
          <cell r="H131">
            <v>12998102.87085491</v>
          </cell>
          <cell r="I131">
            <v>10043829.112119762</v>
          </cell>
          <cell r="J131">
            <v>5823284</v>
          </cell>
        </row>
        <row r="132">
          <cell r="A132">
            <v>36008</v>
          </cell>
          <cell r="B132" t="str">
            <v>E</v>
          </cell>
          <cell r="C132">
            <v>904</v>
          </cell>
          <cell r="D132">
            <v>3574454.473114708</v>
          </cell>
          <cell r="E132">
            <v>3954.0425587552077</v>
          </cell>
          <cell r="F132">
            <v>2816744.339971096</v>
          </cell>
          <cell r="G132">
            <v>4515.182238924737</v>
          </cell>
          <cell r="H132">
            <v>419868.44290640287</v>
          </cell>
          <cell r="I132">
            <v>333326.5079982846</v>
          </cell>
          <cell r="J132">
            <v>152776</v>
          </cell>
        </row>
        <row r="133">
          <cell r="A133">
            <v>36008</v>
          </cell>
          <cell r="B133" t="str">
            <v>F</v>
          </cell>
          <cell r="C133">
            <v>24282</v>
          </cell>
          <cell r="D133">
            <v>51840551.73661809</v>
          </cell>
          <cell r="E133">
            <v>2134.937473709665</v>
          </cell>
          <cell r="F133">
            <v>38232850.55243072</v>
          </cell>
          <cell r="G133">
            <v>266349.4207967794</v>
          </cell>
          <cell r="H133">
            <v>7859436.190967255</v>
          </cell>
          <cell r="I133">
            <v>5481915.572423332</v>
          </cell>
          <cell r="J133">
            <v>3890809</v>
          </cell>
        </row>
        <row r="134">
          <cell r="A134">
            <v>36008</v>
          </cell>
          <cell r="B134" t="str">
            <v>G</v>
          </cell>
          <cell r="C134">
            <v>31388</v>
          </cell>
          <cell r="D134">
            <v>64387585.09564972</v>
          </cell>
          <cell r="E134">
            <v>2051.34398800974</v>
          </cell>
          <cell r="F134">
            <v>49415829.414549865</v>
          </cell>
          <cell r="G134">
            <v>450252.6282910964</v>
          </cell>
          <cell r="H134">
            <v>8168995.609805676</v>
          </cell>
          <cell r="I134">
            <v>6352507.443003082</v>
          </cell>
          <cell r="J134">
            <v>4932489</v>
          </cell>
        </row>
        <row r="135">
          <cell r="A135">
            <v>36008</v>
          </cell>
          <cell r="B135" t="str">
            <v>H</v>
          </cell>
          <cell r="C135">
            <v>9692</v>
          </cell>
          <cell r="D135">
            <v>15607113.800480418</v>
          </cell>
          <cell r="E135">
            <v>1610.3088939827092</v>
          </cell>
          <cell r="F135">
            <v>11744870.835078917</v>
          </cell>
          <cell r="G135">
            <v>55098.57486012608</v>
          </cell>
          <cell r="H135">
            <v>2114129.1376527953</v>
          </cell>
          <cell r="I135">
            <v>1693015.2528885794</v>
          </cell>
          <cell r="J135">
            <v>1587681</v>
          </cell>
        </row>
        <row r="136">
          <cell r="A136">
            <v>36008</v>
          </cell>
          <cell r="B136" t="str">
            <v>I</v>
          </cell>
          <cell r="C136">
            <v>17319</v>
          </cell>
          <cell r="D136">
            <v>49805586.87552522</v>
          </cell>
          <cell r="E136">
            <v>2875.7772894234786</v>
          </cell>
          <cell r="F136">
            <v>40357738.02116515</v>
          </cell>
          <cell r="G136">
            <v>701812.0768767399</v>
          </cell>
          <cell r="H136">
            <v>5062755.683578789</v>
          </cell>
          <cell r="I136">
            <v>3683281.093904546</v>
          </cell>
          <cell r="J136">
            <v>2899722</v>
          </cell>
        </row>
        <row r="137">
          <cell r="A137">
            <v>36008</v>
          </cell>
          <cell r="B137" t="str">
            <v>J</v>
          </cell>
          <cell r="C137">
            <v>25247</v>
          </cell>
          <cell r="D137">
            <v>99707401.3321798</v>
          </cell>
          <cell r="E137">
            <v>3949.2771946044995</v>
          </cell>
          <cell r="F137">
            <v>78055563.89579548</v>
          </cell>
          <cell r="G137">
            <v>2060054.3630499828</v>
          </cell>
          <cell r="H137">
            <v>10771071.470182128</v>
          </cell>
          <cell r="I137">
            <v>8820711.603152214</v>
          </cell>
          <cell r="J137">
            <v>4208054</v>
          </cell>
        </row>
        <row r="138">
          <cell r="A138">
            <v>36008</v>
          </cell>
          <cell r="B138" t="str">
            <v>K</v>
          </cell>
          <cell r="C138">
            <v>23631</v>
          </cell>
          <cell r="D138">
            <v>57274312.975490764</v>
          </cell>
          <cell r="E138">
            <v>2423.694002602123</v>
          </cell>
          <cell r="F138">
            <v>43997586.90527245</v>
          </cell>
          <cell r="G138">
            <v>1058377.5864590642</v>
          </cell>
          <cell r="H138">
            <v>6832971.697996276</v>
          </cell>
          <cell r="I138">
            <v>5385376.785762979</v>
          </cell>
          <cell r="J138">
            <v>3522055</v>
          </cell>
        </row>
        <row r="139">
          <cell r="A139">
            <v>36008</v>
          </cell>
          <cell r="B139" t="str">
            <v>L</v>
          </cell>
          <cell r="C139">
            <v>27879</v>
          </cell>
          <cell r="D139">
            <v>92786688.19208774</v>
          </cell>
          <cell r="E139">
            <v>3328.1928402054496</v>
          </cell>
          <cell r="F139">
            <v>82259861.4027303</v>
          </cell>
          <cell r="G139">
            <v>39661.25349839737</v>
          </cell>
          <cell r="H139">
            <v>6134074.997706985</v>
          </cell>
          <cell r="I139">
            <v>4353090.538152053</v>
          </cell>
          <cell r="J139">
            <v>4410676</v>
          </cell>
        </row>
        <row r="140">
          <cell r="A140">
            <v>36008</v>
          </cell>
          <cell r="B140" t="str">
            <v>M</v>
          </cell>
          <cell r="C140">
            <v>911</v>
          </cell>
          <cell r="D140">
            <v>2792777.126368682</v>
          </cell>
          <cell r="E140">
            <v>3065.617043214799</v>
          </cell>
          <cell r="F140">
            <v>2188925.60467428</v>
          </cell>
          <cell r="G140">
            <v>4355.018232568747</v>
          </cell>
          <cell r="H140">
            <v>336207.32822837937</v>
          </cell>
          <cell r="I140">
            <v>263289.17523345375</v>
          </cell>
          <cell r="J140">
            <v>134341</v>
          </cell>
        </row>
        <row r="141">
          <cell r="A141">
            <v>36008</v>
          </cell>
          <cell r="B141" t="str">
            <v>N</v>
          </cell>
          <cell r="C141">
            <v>11538</v>
          </cell>
          <cell r="D141">
            <v>30943709.974491756</v>
          </cell>
          <cell r="E141">
            <v>2681.89547360823</v>
          </cell>
          <cell r="F141">
            <v>24326503.585779835</v>
          </cell>
          <cell r="G141">
            <v>64519.14853532111</v>
          </cell>
          <cell r="H141">
            <v>3685420.5389701016</v>
          </cell>
          <cell r="I141">
            <v>2867266.701206498</v>
          </cell>
          <cell r="J141">
            <v>1645651</v>
          </cell>
        </row>
        <row r="142">
          <cell r="A142">
            <v>36008</v>
          </cell>
          <cell r="B142" t="str">
            <v>O</v>
          </cell>
          <cell r="C142">
            <v>5819</v>
          </cell>
          <cell r="D142">
            <v>13672257.56633011</v>
          </cell>
          <cell r="E142">
            <v>2349.588858279792</v>
          </cell>
          <cell r="F142">
            <v>10634230.501315076</v>
          </cell>
          <cell r="G142">
            <v>51728.58633759627</v>
          </cell>
          <cell r="H142">
            <v>1658411.8453441877</v>
          </cell>
          <cell r="I142">
            <v>1327886.6333332506</v>
          </cell>
          <cell r="J142">
            <v>873857</v>
          </cell>
        </row>
        <row r="143">
          <cell r="A143">
            <v>36008</v>
          </cell>
          <cell r="B143" t="str">
            <v>P</v>
          </cell>
          <cell r="C143">
            <v>2911</v>
          </cell>
          <cell r="D143">
            <v>2236851.4795525027</v>
          </cell>
          <cell r="E143">
            <v>768.4134247861568</v>
          </cell>
          <cell r="F143">
            <v>1675081.7676791465</v>
          </cell>
          <cell r="G143">
            <v>2918.5992032702115</v>
          </cell>
          <cell r="H143">
            <v>309039.21427668387</v>
          </cell>
          <cell r="I143">
            <v>249811.89839340208</v>
          </cell>
          <cell r="J143">
            <v>235636</v>
          </cell>
        </row>
        <row r="144">
          <cell r="A144">
            <v>36008</v>
          </cell>
          <cell r="B144" t="str">
            <v>Q</v>
          </cell>
          <cell r="C144">
            <v>487</v>
          </cell>
          <cell r="D144">
            <v>1400914.826263823</v>
          </cell>
          <cell r="E144">
            <v>2876.621819843579</v>
          </cell>
          <cell r="F144">
            <v>1066251.2797503215</v>
          </cell>
          <cell r="G144">
            <v>23418.154234393245</v>
          </cell>
          <cell r="H144">
            <v>176755.07376071828</v>
          </cell>
          <cell r="I144">
            <v>134490.31851838998</v>
          </cell>
          <cell r="J144">
            <v>78310</v>
          </cell>
        </row>
        <row r="145">
          <cell r="A145">
            <v>36008</v>
          </cell>
          <cell r="B145" t="str">
            <v>TT</v>
          </cell>
          <cell r="C145">
            <v>220237</v>
          </cell>
          <cell r="D145">
            <v>592332543.2140387</v>
          </cell>
          <cell r="E145">
            <v>2689.52330087151</v>
          </cell>
          <cell r="F145">
            <v>467659550.2219887</v>
          </cell>
          <cell r="G145">
            <v>5519881.135054871</v>
          </cell>
          <cell r="H145">
            <v>67448486.56045255</v>
          </cell>
          <cell r="I145">
            <v>51704625.29654263</v>
          </cell>
          <cell r="J145">
            <v>34904892</v>
          </cell>
        </row>
        <row r="146">
          <cell r="A146">
            <v>36039</v>
          </cell>
          <cell r="B146" t="str">
            <v>..</v>
          </cell>
          <cell r="C146">
            <v>2018</v>
          </cell>
          <cell r="D146">
            <v>4721051.613910793</v>
          </cell>
          <cell r="E146">
            <v>2339.4705718091145</v>
          </cell>
          <cell r="F146">
            <v>3624282.7076913924</v>
          </cell>
          <cell r="G146">
            <v>76995.25779687108</v>
          </cell>
          <cell r="H146">
            <v>572553.129779697</v>
          </cell>
          <cell r="I146">
            <v>447220.5186428325</v>
          </cell>
          <cell r="J146">
            <v>302373</v>
          </cell>
        </row>
        <row r="147">
          <cell r="A147">
            <v>36039</v>
          </cell>
          <cell r="B147" t="str">
            <v>AB</v>
          </cell>
          <cell r="C147">
            <v>1193</v>
          </cell>
          <cell r="D147">
            <v>1947869.2807865166</v>
          </cell>
          <cell r="E147">
            <v>1632.7487684715145</v>
          </cell>
          <cell r="F147">
            <v>1467406.042156773</v>
          </cell>
          <cell r="G147">
            <v>4108.3889647718515</v>
          </cell>
          <cell r="H147">
            <v>264022.8409093726</v>
          </cell>
          <cell r="I147">
            <v>212332.0087555993</v>
          </cell>
          <cell r="J147">
            <v>188336</v>
          </cell>
        </row>
        <row r="148">
          <cell r="A148">
            <v>36039</v>
          </cell>
          <cell r="B148" t="str">
            <v>C</v>
          </cell>
          <cell r="C148">
            <v>301</v>
          </cell>
          <cell r="D148">
            <v>842599.7089730019</v>
          </cell>
          <cell r="E148">
            <v>2799.334581305654</v>
          </cell>
          <cell r="F148">
            <v>618693.65070315</v>
          </cell>
          <cell r="G148">
            <v>7413.5533305734525</v>
          </cell>
          <cell r="H148">
            <v>129088.99129645835</v>
          </cell>
          <cell r="I148">
            <v>87403.51364282014</v>
          </cell>
          <cell r="J148">
            <v>55311</v>
          </cell>
        </row>
        <row r="149">
          <cell r="A149">
            <v>36039</v>
          </cell>
          <cell r="B149" t="str">
            <v>D</v>
          </cell>
          <cell r="C149">
            <v>35194</v>
          </cell>
          <cell r="D149">
            <v>99695739.30525361</v>
          </cell>
          <cell r="E149">
            <v>2832.7481759747</v>
          </cell>
          <cell r="F149">
            <v>75966331.34935883</v>
          </cell>
          <cell r="G149">
            <v>575521.729106914</v>
          </cell>
          <cell r="H149">
            <v>13061271.148416333</v>
          </cell>
          <cell r="I149">
            <v>10092615.078371538</v>
          </cell>
          <cell r="J149">
            <v>5953338</v>
          </cell>
        </row>
        <row r="150">
          <cell r="A150">
            <v>36039</v>
          </cell>
          <cell r="B150" t="str">
            <v>E</v>
          </cell>
          <cell r="C150">
            <v>902</v>
          </cell>
          <cell r="D150">
            <v>3560786.91320504</v>
          </cell>
          <cell r="E150">
            <v>3947.6573317129046</v>
          </cell>
          <cell r="F150">
            <v>2793107.270964975</v>
          </cell>
          <cell r="G150">
            <v>17271.634287640773</v>
          </cell>
          <cell r="H150">
            <v>418374.78526223416</v>
          </cell>
          <cell r="I150">
            <v>332033.22269019013</v>
          </cell>
          <cell r="J150">
            <v>154228</v>
          </cell>
        </row>
        <row r="151">
          <cell r="A151">
            <v>36039</v>
          </cell>
          <cell r="B151" t="str">
            <v>F</v>
          </cell>
          <cell r="C151">
            <v>24848</v>
          </cell>
          <cell r="D151">
            <v>55610694.00271195</v>
          </cell>
          <cell r="E151">
            <v>2238.035012987442</v>
          </cell>
          <cell r="F151">
            <v>41049257.980312295</v>
          </cell>
          <cell r="G151">
            <v>181116.85948651336</v>
          </cell>
          <cell r="H151">
            <v>8470475.955567565</v>
          </cell>
          <cell r="I151">
            <v>5909843.207345581</v>
          </cell>
          <cell r="J151">
            <v>4268509</v>
          </cell>
        </row>
        <row r="152">
          <cell r="A152">
            <v>36039</v>
          </cell>
          <cell r="B152" t="str">
            <v>G</v>
          </cell>
          <cell r="C152">
            <v>31688</v>
          </cell>
          <cell r="D152">
            <v>65036403.85821482</v>
          </cell>
          <cell r="E152">
            <v>2052.39850600274</v>
          </cell>
          <cell r="F152">
            <v>49851185.52599288</v>
          </cell>
          <cell r="G152">
            <v>512319.93634094286</v>
          </cell>
          <cell r="H152">
            <v>8254420.412544404</v>
          </cell>
          <cell r="I152">
            <v>6418477.983336598</v>
          </cell>
          <cell r="J152">
            <v>5046998</v>
          </cell>
        </row>
        <row r="153">
          <cell r="A153">
            <v>36039</v>
          </cell>
          <cell r="B153" t="str">
            <v>H</v>
          </cell>
          <cell r="C153">
            <v>9703</v>
          </cell>
          <cell r="D153">
            <v>15375670.663536597</v>
          </cell>
          <cell r="E153">
            <v>1584.6305950259298</v>
          </cell>
          <cell r="F153">
            <v>11568514.398895387</v>
          </cell>
          <cell r="G153">
            <v>60994.747136210055</v>
          </cell>
          <cell r="H153">
            <v>2080787.9791471967</v>
          </cell>
          <cell r="I153">
            <v>1665373.5383578045</v>
          </cell>
          <cell r="J153">
            <v>1573567</v>
          </cell>
        </row>
        <row r="154">
          <cell r="A154">
            <v>36039</v>
          </cell>
          <cell r="B154" t="str">
            <v>I</v>
          </cell>
          <cell r="C154">
            <v>17446</v>
          </cell>
          <cell r="D154">
            <v>50499127.78663308</v>
          </cell>
          <cell r="E154">
            <v>2894.596342235073</v>
          </cell>
          <cell r="F154">
            <v>41011653.35065283</v>
          </cell>
          <cell r="G154">
            <v>628565.1426999075</v>
          </cell>
          <cell r="H154">
            <v>5125473.1419760585</v>
          </cell>
          <cell r="I154">
            <v>3733436.1513042916</v>
          </cell>
          <cell r="J154">
            <v>2967591</v>
          </cell>
        </row>
        <row r="155">
          <cell r="A155">
            <v>36039</v>
          </cell>
          <cell r="B155" t="str">
            <v>J</v>
          </cell>
          <cell r="C155">
            <v>25489</v>
          </cell>
          <cell r="D155">
            <v>100803095.44644384</v>
          </cell>
          <cell r="E155">
            <v>3954.7685451152984</v>
          </cell>
          <cell r="F155">
            <v>78411684.51086889</v>
          </cell>
          <cell r="G155">
            <v>2679675.358639957</v>
          </cell>
          <cell r="H155">
            <v>10837211.049110185</v>
          </cell>
          <cell r="I155">
            <v>8874524.527824808</v>
          </cell>
          <cell r="J155">
            <v>4268470</v>
          </cell>
        </row>
        <row r="156">
          <cell r="A156">
            <v>36039</v>
          </cell>
          <cell r="B156" t="str">
            <v>K</v>
          </cell>
          <cell r="C156">
            <v>24613</v>
          </cell>
          <cell r="D156">
            <v>60147002.99207485</v>
          </cell>
          <cell r="E156">
            <v>2443.7087308363402</v>
          </cell>
          <cell r="F156">
            <v>45520486.51583172</v>
          </cell>
          <cell r="G156">
            <v>1683334.936378127</v>
          </cell>
          <cell r="H156">
            <v>7246001.650970875</v>
          </cell>
          <cell r="I156">
            <v>5697179.888894122</v>
          </cell>
          <cell r="J156">
            <v>3733125</v>
          </cell>
        </row>
        <row r="157">
          <cell r="A157">
            <v>36039</v>
          </cell>
          <cell r="B157" t="str">
            <v>L</v>
          </cell>
          <cell r="C157">
            <v>28297</v>
          </cell>
          <cell r="D157">
            <v>92893480.49945587</v>
          </cell>
          <cell r="E157">
            <v>3282.803141656567</v>
          </cell>
          <cell r="F157">
            <v>82340977.76642977</v>
          </cell>
          <cell r="G157">
            <v>160876.62587165562</v>
          </cell>
          <cell r="H157">
            <v>6081718.81933272</v>
          </cell>
          <cell r="I157">
            <v>4309907.287821735</v>
          </cell>
          <cell r="J157">
            <v>4429837</v>
          </cell>
        </row>
        <row r="158">
          <cell r="A158">
            <v>36039</v>
          </cell>
          <cell r="B158" t="str">
            <v>M</v>
          </cell>
          <cell r="C158">
            <v>1033</v>
          </cell>
          <cell r="D158">
            <v>3006993.2994380253</v>
          </cell>
          <cell r="E158">
            <v>2910.932526077469</v>
          </cell>
          <cell r="F158">
            <v>2361301.5897411746</v>
          </cell>
          <cell r="G158">
            <v>488.1271396309857</v>
          </cell>
          <cell r="H158">
            <v>361960.1684684394</v>
          </cell>
          <cell r="I158">
            <v>283243.4140887806</v>
          </cell>
          <cell r="J158">
            <v>145835</v>
          </cell>
        </row>
        <row r="159">
          <cell r="A159">
            <v>36039</v>
          </cell>
          <cell r="B159" t="str">
            <v>N</v>
          </cell>
          <cell r="C159">
            <v>11632</v>
          </cell>
          <cell r="D159">
            <v>31007077.781551268</v>
          </cell>
          <cell r="E159">
            <v>2665.670373242028</v>
          </cell>
          <cell r="F159">
            <v>24370048.686288264</v>
          </cell>
          <cell r="G159">
            <v>66137.17436086852</v>
          </cell>
          <cell r="H159">
            <v>3695940.2725341413</v>
          </cell>
          <cell r="I159">
            <v>2874951.648367993</v>
          </cell>
          <cell r="J159">
            <v>1661584</v>
          </cell>
        </row>
        <row r="160">
          <cell r="A160">
            <v>36039</v>
          </cell>
          <cell r="B160" t="str">
            <v>O</v>
          </cell>
          <cell r="C160">
            <v>5948</v>
          </cell>
          <cell r="D160">
            <v>13921596.855718533</v>
          </cell>
          <cell r="E160">
            <v>2340.550917235799</v>
          </cell>
          <cell r="F160">
            <v>10772417.507232293</v>
          </cell>
          <cell r="G160">
            <v>114146.93640787409</v>
          </cell>
          <cell r="H160">
            <v>1685718.457408174</v>
          </cell>
          <cell r="I160">
            <v>1349313.95467019</v>
          </cell>
          <cell r="J160">
            <v>907857</v>
          </cell>
        </row>
        <row r="161">
          <cell r="A161">
            <v>36039</v>
          </cell>
          <cell r="B161" t="str">
            <v>P</v>
          </cell>
          <cell r="C161">
            <v>3001</v>
          </cell>
          <cell r="D161">
            <v>2400103.1484956583</v>
          </cell>
          <cell r="E161">
            <v>799.7677935673636</v>
          </cell>
          <cell r="F161">
            <v>1794213.099189636</v>
          </cell>
          <cell r="G161">
            <v>5817.069452328836</v>
          </cell>
          <cell r="H161">
            <v>331862.94462802337</v>
          </cell>
          <cell r="I161">
            <v>268210.03522566985</v>
          </cell>
          <cell r="J161">
            <v>254178</v>
          </cell>
        </row>
        <row r="162">
          <cell r="A162">
            <v>36039</v>
          </cell>
          <cell r="B162" t="str">
            <v>Q</v>
          </cell>
          <cell r="C162">
            <v>516</v>
          </cell>
          <cell r="D162">
            <v>1440800.4234021404</v>
          </cell>
          <cell r="E162">
            <v>2792.2488825622872</v>
          </cell>
          <cell r="F162">
            <v>1105540.271542567</v>
          </cell>
          <cell r="G162">
            <v>9512.988381230494</v>
          </cell>
          <cell r="H162">
            <v>185351.45104474726</v>
          </cell>
          <cell r="I162">
            <v>140395.71243359553</v>
          </cell>
          <cell r="J162">
            <v>85573</v>
          </cell>
        </row>
        <row r="163">
          <cell r="A163">
            <v>36039</v>
          </cell>
          <cell r="B163" t="str">
            <v>TT</v>
          </cell>
          <cell r="C163">
            <v>223822</v>
          </cell>
          <cell r="D163">
            <v>602910093.5798056</v>
          </cell>
          <cell r="E163">
            <v>2693.7034499727715</v>
          </cell>
          <cell r="F163">
            <v>474627102.2238528</v>
          </cell>
          <cell r="G163">
            <v>6784296.465782017</v>
          </cell>
          <cell r="H163">
            <v>68802233.19839662</v>
          </cell>
          <cell r="I163">
            <v>52696461.69177415</v>
          </cell>
          <cell r="J163">
            <v>35996710</v>
          </cell>
        </row>
        <row r="164">
          <cell r="A164">
            <v>36069</v>
          </cell>
          <cell r="B164" t="str">
            <v>..</v>
          </cell>
          <cell r="C164">
            <v>1622</v>
          </cell>
          <cell r="D164">
            <v>3441309.720648787</v>
          </cell>
          <cell r="E164">
            <v>2121.645943679893</v>
          </cell>
          <cell r="F164">
            <v>2645617.2424820093</v>
          </cell>
          <cell r="G164">
            <v>38217.81908234775</v>
          </cell>
          <cell r="H164">
            <v>428131.32903155434</v>
          </cell>
          <cell r="I164">
            <v>329343.3300528757</v>
          </cell>
          <cell r="J164">
            <v>242720</v>
          </cell>
        </row>
        <row r="165">
          <cell r="A165">
            <v>36069</v>
          </cell>
          <cell r="B165" t="str">
            <v>AB</v>
          </cell>
          <cell r="C165">
            <v>1204</v>
          </cell>
          <cell r="D165">
            <v>2001126.304229807</v>
          </cell>
          <cell r="E165">
            <v>1662.0650367357202</v>
          </cell>
          <cell r="F165">
            <v>1511195.367365809</v>
          </cell>
          <cell r="G165">
            <v>4723.7846400214175</v>
          </cell>
          <cell r="H165">
            <v>268829.769037603</v>
          </cell>
          <cell r="I165">
            <v>216377.3831863738</v>
          </cell>
          <cell r="J165">
            <v>194597</v>
          </cell>
        </row>
        <row r="166">
          <cell r="A166">
            <v>36069</v>
          </cell>
          <cell r="B166" t="str">
            <v>C</v>
          </cell>
          <cell r="C166">
            <v>305</v>
          </cell>
          <cell r="D166">
            <v>828688.0978881951</v>
          </cell>
          <cell r="E166">
            <v>2717.0101570104757</v>
          </cell>
          <cell r="F166">
            <v>612869.5162853651</v>
          </cell>
          <cell r="G166">
            <v>578.5834868207407</v>
          </cell>
          <cell r="H166">
            <v>128298.48363530896</v>
          </cell>
          <cell r="I166">
            <v>86941.51448070025</v>
          </cell>
          <cell r="J166">
            <v>55099</v>
          </cell>
        </row>
        <row r="167">
          <cell r="A167">
            <v>36069</v>
          </cell>
          <cell r="B167" t="str">
            <v>D</v>
          </cell>
          <cell r="C167">
            <v>35274</v>
          </cell>
          <cell r="D167">
            <v>102312693.66061889</v>
          </cell>
          <cell r="E167">
            <v>2900.5129460968105</v>
          </cell>
          <cell r="F167">
            <v>75712941.52935432</v>
          </cell>
          <cell r="G167">
            <v>3047242.40764107</v>
          </cell>
          <cell r="H167">
            <v>13289570.62362574</v>
          </cell>
          <cell r="I167">
            <v>10262939.099997768</v>
          </cell>
          <cell r="J167">
            <v>5974084</v>
          </cell>
        </row>
        <row r="168">
          <cell r="A168">
            <v>36069</v>
          </cell>
          <cell r="B168" t="str">
            <v>E</v>
          </cell>
          <cell r="C168">
            <v>904</v>
          </cell>
          <cell r="D168">
            <v>3524576.3375714864</v>
          </cell>
          <cell r="E168">
            <v>3898.8676300569537</v>
          </cell>
          <cell r="F168">
            <v>2774821.355531372</v>
          </cell>
          <cell r="G168">
            <v>7086.135563052958</v>
          </cell>
          <cell r="H168">
            <v>414078.740899209</v>
          </cell>
          <cell r="I168">
            <v>328590.1055778522</v>
          </cell>
          <cell r="J168">
            <v>153381</v>
          </cell>
        </row>
        <row r="169">
          <cell r="A169">
            <v>36069</v>
          </cell>
          <cell r="B169" t="str">
            <v>F</v>
          </cell>
          <cell r="C169">
            <v>24939</v>
          </cell>
          <cell r="D169">
            <v>55145275.32294329</v>
          </cell>
          <cell r="E169">
            <v>2211.2063564274144</v>
          </cell>
          <cell r="F169">
            <v>40710737.904655196</v>
          </cell>
          <cell r="G169">
            <v>142179.20718692907</v>
          </cell>
          <cell r="H169">
            <v>8417756.985019794</v>
          </cell>
          <cell r="I169">
            <v>5874601.226081373</v>
          </cell>
          <cell r="J169">
            <v>4242588</v>
          </cell>
        </row>
        <row r="170">
          <cell r="A170">
            <v>36069</v>
          </cell>
          <cell r="B170" t="str">
            <v>G</v>
          </cell>
          <cell r="C170">
            <v>31944</v>
          </cell>
          <cell r="D170">
            <v>65494050.90245638</v>
          </cell>
          <cell r="E170">
            <v>2050.277075584034</v>
          </cell>
          <cell r="F170">
            <v>50242430.29853817</v>
          </cell>
          <cell r="G170">
            <v>478663.011063488</v>
          </cell>
          <cell r="H170">
            <v>8309214.549366756</v>
          </cell>
          <cell r="I170">
            <v>6463743.043487961</v>
          </cell>
          <cell r="J170">
            <v>5089159</v>
          </cell>
        </row>
        <row r="171">
          <cell r="A171">
            <v>36069</v>
          </cell>
          <cell r="B171" t="str">
            <v>H</v>
          </cell>
          <cell r="C171">
            <v>9701</v>
          </cell>
          <cell r="D171">
            <v>15515537.346398974</v>
          </cell>
          <cell r="E171">
            <v>1599.3750485928228</v>
          </cell>
          <cell r="F171">
            <v>11662219.217201827</v>
          </cell>
          <cell r="G171">
            <v>72084.93327945781</v>
          </cell>
          <cell r="H171">
            <v>2101018.718440056</v>
          </cell>
          <cell r="I171">
            <v>1680214.4774776339</v>
          </cell>
          <cell r="J171">
            <v>1586570</v>
          </cell>
        </row>
        <row r="172">
          <cell r="A172">
            <v>36069</v>
          </cell>
          <cell r="B172" t="str">
            <v>I</v>
          </cell>
          <cell r="C172">
            <v>17607</v>
          </cell>
          <cell r="D172">
            <v>50240268.81573826</v>
          </cell>
          <cell r="E172">
            <v>2853.425842888525</v>
          </cell>
          <cell r="F172">
            <v>40692608.90582277</v>
          </cell>
          <cell r="G172">
            <v>695384.569619657</v>
          </cell>
          <cell r="H172">
            <v>5123202.214184963</v>
          </cell>
          <cell r="I172">
            <v>3729073.1261108727</v>
          </cell>
          <cell r="J172">
            <v>2979902</v>
          </cell>
        </row>
        <row r="173">
          <cell r="A173">
            <v>36069</v>
          </cell>
          <cell r="B173" t="str">
            <v>J</v>
          </cell>
          <cell r="C173">
            <v>26005</v>
          </cell>
          <cell r="D173">
            <v>102463582.03664362</v>
          </cell>
          <cell r="E173">
            <v>3940.1492803939095</v>
          </cell>
          <cell r="F173">
            <v>80199017.92022291</v>
          </cell>
          <cell r="G173">
            <v>2126152.0727617075</v>
          </cell>
          <cell r="H173">
            <v>11071864.779040108</v>
          </cell>
          <cell r="I173">
            <v>9066547.264618902</v>
          </cell>
          <cell r="J173">
            <v>4362728</v>
          </cell>
        </row>
        <row r="174">
          <cell r="A174">
            <v>36069</v>
          </cell>
          <cell r="B174" t="str">
            <v>K</v>
          </cell>
          <cell r="C174">
            <v>24113</v>
          </cell>
          <cell r="D174">
            <v>60330288.672009595</v>
          </cell>
          <cell r="E174">
            <v>2501.9818633935884</v>
          </cell>
          <cell r="F174">
            <v>45798472.95109805</v>
          </cell>
          <cell r="G174">
            <v>1702807.2702212946</v>
          </cell>
          <cell r="H174">
            <v>7174395.375298402</v>
          </cell>
          <cell r="I174">
            <v>5654613.075391858</v>
          </cell>
          <cell r="J174">
            <v>3728947</v>
          </cell>
        </row>
        <row r="175">
          <cell r="A175">
            <v>36069</v>
          </cell>
          <cell r="B175" t="str">
            <v>L</v>
          </cell>
          <cell r="C175">
            <v>28401</v>
          </cell>
          <cell r="D175">
            <v>93520927.44404423</v>
          </cell>
          <cell r="E175">
            <v>3292.874456675618</v>
          </cell>
          <cell r="F175">
            <v>82928261.22523853</v>
          </cell>
          <cell r="G175">
            <v>32380.447150339987</v>
          </cell>
          <cell r="H175">
            <v>6179016.457651109</v>
          </cell>
          <cell r="I175">
            <v>4381269.314004249</v>
          </cell>
          <cell r="J175">
            <v>4457291</v>
          </cell>
        </row>
        <row r="176">
          <cell r="A176">
            <v>36069</v>
          </cell>
          <cell r="B176" t="str">
            <v>M</v>
          </cell>
          <cell r="C176">
            <v>1035</v>
          </cell>
          <cell r="D176">
            <v>3141012.496312584</v>
          </cell>
          <cell r="E176">
            <v>3034.794682427617</v>
          </cell>
          <cell r="F176">
            <v>2453406.8255003113</v>
          </cell>
          <cell r="G176">
            <v>15229.958428255895</v>
          </cell>
          <cell r="H176">
            <v>377787.0297149968</v>
          </cell>
          <cell r="I176">
            <v>294588.68266902</v>
          </cell>
          <cell r="J176">
            <v>151306</v>
          </cell>
        </row>
        <row r="177">
          <cell r="A177">
            <v>36069</v>
          </cell>
          <cell r="B177" t="str">
            <v>N</v>
          </cell>
          <cell r="C177">
            <v>11777</v>
          </cell>
          <cell r="D177">
            <v>31049349.20512941</v>
          </cell>
          <cell r="E177">
            <v>2636.439603050812</v>
          </cell>
          <cell r="F177">
            <v>24426039.182050526</v>
          </cell>
          <cell r="G177">
            <v>45178.817994095174</v>
          </cell>
          <cell r="H177">
            <v>3700346.6543050427</v>
          </cell>
          <cell r="I177">
            <v>2877784.550779749</v>
          </cell>
          <cell r="J177">
            <v>1682347</v>
          </cell>
        </row>
        <row r="178">
          <cell r="A178">
            <v>36069</v>
          </cell>
          <cell r="B178" t="str">
            <v>O</v>
          </cell>
          <cell r="C178">
            <v>5993</v>
          </cell>
          <cell r="D178">
            <v>14273331.341922017</v>
          </cell>
          <cell r="E178">
            <v>2381.667168683801</v>
          </cell>
          <cell r="F178">
            <v>10881750.524914538</v>
          </cell>
          <cell r="G178">
            <v>298226.24746219005</v>
          </cell>
          <cell r="H178">
            <v>1718390.7496052296</v>
          </cell>
          <cell r="I178">
            <v>1374963.8199400594</v>
          </cell>
          <cell r="J178">
            <v>916185</v>
          </cell>
        </row>
        <row r="179">
          <cell r="A179">
            <v>36069</v>
          </cell>
          <cell r="B179" t="str">
            <v>P</v>
          </cell>
          <cell r="C179">
            <v>3024</v>
          </cell>
          <cell r="D179">
            <v>2455473.4146589357</v>
          </cell>
          <cell r="E179">
            <v>811.9951768052035</v>
          </cell>
          <cell r="F179">
            <v>1840380.0951415347</v>
          </cell>
          <cell r="G179">
            <v>605.1824620289093</v>
          </cell>
          <cell r="H179">
            <v>339843.108188171</v>
          </cell>
          <cell r="I179">
            <v>274645.02886720095</v>
          </cell>
          <cell r="J179">
            <v>260399</v>
          </cell>
        </row>
        <row r="180">
          <cell r="A180">
            <v>36069</v>
          </cell>
          <cell r="B180" t="str">
            <v>Q</v>
          </cell>
          <cell r="C180">
            <v>517</v>
          </cell>
          <cell r="D180">
            <v>1499243.5529091544</v>
          </cell>
          <cell r="E180">
            <v>2899.8908180061017</v>
          </cell>
          <cell r="F180">
            <v>1128069.7027012957</v>
          </cell>
          <cell r="G180">
            <v>35907.6249569285</v>
          </cell>
          <cell r="H180">
            <v>190662.07402596436</v>
          </cell>
          <cell r="I180">
            <v>144604.15122496584</v>
          </cell>
          <cell r="J180">
            <v>84868</v>
          </cell>
        </row>
        <row r="181">
          <cell r="A181">
            <v>36069</v>
          </cell>
          <cell r="B181" t="str">
            <v>TT</v>
          </cell>
          <cell r="C181">
            <v>224365</v>
          </cell>
          <cell r="D181">
            <v>607236734.6721237</v>
          </cell>
          <cell r="E181">
            <v>2706.4681865358843</v>
          </cell>
          <cell r="F181">
            <v>476220839.76410455</v>
          </cell>
          <cell r="G181">
            <v>8742648.072999686</v>
          </cell>
          <cell r="H181">
            <v>69232407.64107001</v>
          </cell>
          <cell r="I181">
            <v>53040839.19394942</v>
          </cell>
          <cell r="J181">
            <v>36162171</v>
          </cell>
        </row>
        <row r="182">
          <cell r="A182">
            <v>36100</v>
          </cell>
          <cell r="B182" t="str">
            <v>..</v>
          </cell>
          <cell r="C182">
            <v>1714</v>
          </cell>
          <cell r="D182">
            <v>3705530.1079080515</v>
          </cell>
          <cell r="E182">
            <v>2161.9195495379527</v>
          </cell>
          <cell r="F182">
            <v>2795829.5632859776</v>
          </cell>
          <cell r="G182">
            <v>121645.78990032201</v>
          </cell>
          <cell r="H182">
            <v>444819.27322576405</v>
          </cell>
          <cell r="I182">
            <v>343235.48149598786</v>
          </cell>
          <cell r="J182">
            <v>252021</v>
          </cell>
        </row>
        <row r="183">
          <cell r="A183">
            <v>36100</v>
          </cell>
          <cell r="B183" t="str">
            <v>AB</v>
          </cell>
          <cell r="C183">
            <v>1201</v>
          </cell>
          <cell r="D183">
            <v>1852797.949424763</v>
          </cell>
          <cell r="E183">
            <v>1542.7126972729084</v>
          </cell>
          <cell r="F183">
            <v>1383448.6203485879</v>
          </cell>
          <cell r="G183">
            <v>7864.942649833044</v>
          </cell>
          <cell r="H183">
            <v>255291.23770757983</v>
          </cell>
          <cell r="I183">
            <v>206193.14871876233</v>
          </cell>
          <cell r="J183">
            <v>176446</v>
          </cell>
        </row>
        <row r="184">
          <cell r="A184">
            <v>36100</v>
          </cell>
          <cell r="B184" t="str">
            <v>C</v>
          </cell>
          <cell r="C184">
            <v>301</v>
          </cell>
          <cell r="D184">
            <v>1030994.7719255625</v>
          </cell>
          <cell r="E184">
            <v>3425.2318004171516</v>
          </cell>
          <cell r="F184">
            <v>554209.405576117</v>
          </cell>
          <cell r="G184">
            <v>216509.2129628482</v>
          </cell>
          <cell r="H184">
            <v>155975.22552113415</v>
          </cell>
          <cell r="I184">
            <v>104300.92786546322</v>
          </cell>
          <cell r="J184">
            <v>51703</v>
          </cell>
        </row>
        <row r="185">
          <cell r="A185">
            <v>36100</v>
          </cell>
          <cell r="B185" t="str">
            <v>D</v>
          </cell>
          <cell r="C185">
            <v>35360</v>
          </cell>
          <cell r="D185">
            <v>110547235.11957145</v>
          </cell>
          <cell r="E185">
            <v>3126.335834829509</v>
          </cell>
          <cell r="F185">
            <v>74363878.78998213</v>
          </cell>
          <cell r="G185">
            <v>11429282.199509667</v>
          </cell>
          <cell r="H185">
            <v>13972938.257159784</v>
          </cell>
          <cell r="I185">
            <v>10781135.872919863</v>
          </cell>
          <cell r="J185">
            <v>5786908</v>
          </cell>
        </row>
        <row r="186">
          <cell r="A186">
            <v>36100</v>
          </cell>
          <cell r="B186" t="str">
            <v>E</v>
          </cell>
          <cell r="C186">
            <v>908</v>
          </cell>
          <cell r="D186">
            <v>4024494.731023131</v>
          </cell>
          <cell r="E186">
            <v>4432.262919628998</v>
          </cell>
          <cell r="F186">
            <v>2777128.7980386666</v>
          </cell>
          <cell r="G186">
            <v>414096.713179755</v>
          </cell>
          <cell r="H186">
            <v>464777.42879878235</v>
          </cell>
          <cell r="I186">
            <v>368491.79100592714</v>
          </cell>
          <cell r="J186">
            <v>152257</v>
          </cell>
        </row>
        <row r="187">
          <cell r="A187">
            <v>36100</v>
          </cell>
          <cell r="B187" t="str">
            <v>F</v>
          </cell>
          <cell r="C187">
            <v>24924</v>
          </cell>
          <cell r="D187">
            <v>52416960.47833534</v>
          </cell>
          <cell r="E187">
            <v>2103.0717572755316</v>
          </cell>
          <cell r="F187">
            <v>37390828.311423674</v>
          </cell>
          <cell r="G187">
            <v>1435720.9363434217</v>
          </cell>
          <cell r="H187">
            <v>7982818.152747032</v>
          </cell>
          <cell r="I187">
            <v>5607593.077821215</v>
          </cell>
          <cell r="J187">
            <v>3867725</v>
          </cell>
        </row>
        <row r="188">
          <cell r="A188">
            <v>36100</v>
          </cell>
          <cell r="B188" t="str">
            <v>G</v>
          </cell>
          <cell r="C188">
            <v>32141</v>
          </cell>
          <cell r="D188">
            <v>68804081.76520021</v>
          </cell>
          <cell r="E188">
            <v>2140.695117301895</v>
          </cell>
          <cell r="F188">
            <v>50056035.488437004</v>
          </cell>
          <cell r="G188">
            <v>3392062.151864531</v>
          </cell>
          <cell r="H188">
            <v>8637421.386765957</v>
          </cell>
          <cell r="I188">
            <v>6718562.738132717</v>
          </cell>
          <cell r="J188">
            <v>5018004</v>
          </cell>
        </row>
        <row r="189">
          <cell r="A189">
            <v>36100</v>
          </cell>
          <cell r="B189" t="str">
            <v>H</v>
          </cell>
          <cell r="C189">
            <v>9497</v>
          </cell>
          <cell r="D189">
            <v>15160048.364026682</v>
          </cell>
          <cell r="E189">
            <v>1596.2986589477398</v>
          </cell>
          <cell r="F189">
            <v>11339133.091554515</v>
          </cell>
          <cell r="G189">
            <v>137721.85850733393</v>
          </cell>
          <cell r="H189">
            <v>2046668.583709925</v>
          </cell>
          <cell r="I189">
            <v>1636524.830254909</v>
          </cell>
          <cell r="J189">
            <v>1514794</v>
          </cell>
        </row>
        <row r="190">
          <cell r="A190">
            <v>36100</v>
          </cell>
          <cell r="B190" t="str">
            <v>I</v>
          </cell>
          <cell r="C190">
            <v>17690</v>
          </cell>
          <cell r="D190">
            <v>55046855.148376666</v>
          </cell>
          <cell r="E190">
            <v>3111.74986706482</v>
          </cell>
          <cell r="F190">
            <v>40485613.97028748</v>
          </cell>
          <cell r="G190">
            <v>4961581.213637118</v>
          </cell>
          <cell r="H190">
            <v>5537003.239968369</v>
          </cell>
          <cell r="I190">
            <v>4062656.7244836995</v>
          </cell>
          <cell r="J190">
            <v>2943973</v>
          </cell>
        </row>
        <row r="191">
          <cell r="A191">
            <v>36100</v>
          </cell>
          <cell r="B191" t="str">
            <v>J</v>
          </cell>
          <cell r="C191">
            <v>26208</v>
          </cell>
          <cell r="D191">
            <v>121244170.61023949</v>
          </cell>
          <cell r="E191">
            <v>4626.227511074461</v>
          </cell>
          <cell r="F191">
            <v>78181358.9027241</v>
          </cell>
          <cell r="G191">
            <v>20544123.138629496</v>
          </cell>
          <cell r="H191">
            <v>12379480.36559337</v>
          </cell>
          <cell r="I191">
            <v>10139208.203292523</v>
          </cell>
          <cell r="J191">
            <v>4287012</v>
          </cell>
        </row>
        <row r="192">
          <cell r="A192">
            <v>36100</v>
          </cell>
          <cell r="B192" t="str">
            <v>K</v>
          </cell>
          <cell r="C192">
            <v>24489</v>
          </cell>
          <cell r="D192">
            <v>63702227.001058504</v>
          </cell>
          <cell r="E192">
            <v>2601.2588101212177</v>
          </cell>
          <cell r="F192">
            <v>45673993.36636928</v>
          </cell>
          <cell r="G192">
            <v>4821804.193862652</v>
          </cell>
          <cell r="H192">
            <v>7377044.613397653</v>
          </cell>
          <cell r="I192">
            <v>5829384.827428923</v>
          </cell>
          <cell r="J192">
            <v>3653236</v>
          </cell>
        </row>
        <row r="193">
          <cell r="A193">
            <v>36100</v>
          </cell>
          <cell r="B193" t="str">
            <v>L</v>
          </cell>
          <cell r="C193">
            <v>28495</v>
          </cell>
          <cell r="D193">
            <v>98835411.76353933</v>
          </cell>
          <cell r="E193">
            <v>3468.5176965621804</v>
          </cell>
          <cell r="F193">
            <v>83207783.70794177</v>
          </cell>
          <cell r="G193">
            <v>4062084.9580688104</v>
          </cell>
          <cell r="H193">
            <v>6751623.504272445</v>
          </cell>
          <cell r="I193">
            <v>4813919.593256305</v>
          </cell>
          <cell r="J193">
            <v>4468517</v>
          </cell>
        </row>
        <row r="194">
          <cell r="A194">
            <v>36100</v>
          </cell>
          <cell r="B194" t="str">
            <v>M</v>
          </cell>
          <cell r="C194">
            <v>1022</v>
          </cell>
          <cell r="D194">
            <v>3082411.6817344613</v>
          </cell>
          <cell r="E194">
            <v>3016.0583970004514</v>
          </cell>
          <cell r="F194">
            <v>2421579.2800676255</v>
          </cell>
          <cell r="G194">
            <v>759.6449173151148</v>
          </cell>
          <cell r="H194">
            <v>370945.2923780178</v>
          </cell>
          <cell r="I194">
            <v>289127.46437150316</v>
          </cell>
          <cell r="J194">
            <v>147995</v>
          </cell>
        </row>
        <row r="195">
          <cell r="A195">
            <v>36100</v>
          </cell>
          <cell r="B195" t="str">
            <v>N</v>
          </cell>
          <cell r="C195">
            <v>11837</v>
          </cell>
          <cell r="D195">
            <v>32899952.007813603</v>
          </cell>
          <cell r="E195">
            <v>2779.416406844099</v>
          </cell>
          <cell r="F195">
            <v>24863705.066199966</v>
          </cell>
          <cell r="G195">
            <v>1132791.9504014635</v>
          </cell>
          <cell r="H195">
            <v>3883488.5807847814</v>
          </cell>
          <cell r="I195">
            <v>3019966.4104273934</v>
          </cell>
          <cell r="J195">
            <v>1680968</v>
          </cell>
        </row>
        <row r="196">
          <cell r="A196">
            <v>36100</v>
          </cell>
          <cell r="B196" t="str">
            <v>O</v>
          </cell>
          <cell r="C196">
            <v>5978</v>
          </cell>
          <cell r="D196">
            <v>14738536.833259378</v>
          </cell>
          <cell r="E196">
            <v>2465.462835941683</v>
          </cell>
          <cell r="F196">
            <v>10794926.982962279</v>
          </cell>
          <cell r="G196">
            <v>790554.1163959256</v>
          </cell>
          <cell r="H196">
            <v>1752306.6740373676</v>
          </cell>
          <cell r="I196">
            <v>1400749.0598638074</v>
          </cell>
          <cell r="J196">
            <v>887081</v>
          </cell>
        </row>
        <row r="197">
          <cell r="A197">
            <v>36100</v>
          </cell>
          <cell r="B197" t="str">
            <v>P</v>
          </cell>
          <cell r="C197">
            <v>3038</v>
          </cell>
          <cell r="D197">
            <v>2442401.270206421</v>
          </cell>
          <cell r="E197">
            <v>803.9503851897371</v>
          </cell>
          <cell r="F197">
            <v>1815417.7625626242</v>
          </cell>
          <cell r="G197">
            <v>16113.252635727902</v>
          </cell>
          <cell r="H197">
            <v>337865.01701789047</v>
          </cell>
          <cell r="I197">
            <v>273005.23799017846</v>
          </cell>
          <cell r="J197">
            <v>255339</v>
          </cell>
        </row>
        <row r="198">
          <cell r="A198">
            <v>36100</v>
          </cell>
          <cell r="B198" t="str">
            <v>Q</v>
          </cell>
          <cell r="C198">
            <v>509</v>
          </cell>
          <cell r="D198">
            <v>1660351.438650071</v>
          </cell>
          <cell r="E198">
            <v>3261.987109332163</v>
          </cell>
          <cell r="F198">
            <v>1085538.1148689014</v>
          </cell>
          <cell r="G198">
            <v>223676.6080233218</v>
          </cell>
          <cell r="H198">
            <v>199418.5409482919</v>
          </cell>
          <cell r="I198">
            <v>151718.17480955579</v>
          </cell>
          <cell r="J198">
            <v>80143</v>
          </cell>
        </row>
        <row r="199">
          <cell r="A199">
            <v>36100</v>
          </cell>
          <cell r="B199" t="str">
            <v>TT</v>
          </cell>
          <cell r="C199">
            <v>225312</v>
          </cell>
          <cell r="D199">
            <v>651194461.0422931</v>
          </cell>
          <cell r="E199">
            <v>2890.1898746728675</v>
          </cell>
          <cell r="F199">
            <v>469190409.2226307</v>
          </cell>
          <cell r="G199">
            <v>53708392.881489545</v>
          </cell>
          <cell r="H199">
            <v>72549885.37403415</v>
          </cell>
          <cell r="I199">
            <v>55745773.56413873</v>
          </cell>
          <cell r="J199">
            <v>35224122</v>
          </cell>
        </row>
        <row r="200">
          <cell r="A200">
            <v>36130</v>
          </cell>
          <cell r="B200" t="str">
            <v>..</v>
          </cell>
          <cell r="C200">
            <v>1602</v>
          </cell>
          <cell r="D200">
            <v>4678322.752411384</v>
          </cell>
          <cell r="E200">
            <v>2920.301343577643</v>
          </cell>
          <cell r="F200">
            <v>3384145.0276277335</v>
          </cell>
          <cell r="G200">
            <v>473966.4947111916</v>
          </cell>
          <cell r="H200">
            <v>463501.9422457666</v>
          </cell>
          <cell r="I200">
            <v>356709.2878266927</v>
          </cell>
          <cell r="J200">
            <v>242610</v>
          </cell>
        </row>
        <row r="201">
          <cell r="A201">
            <v>36130</v>
          </cell>
          <cell r="B201" t="str">
            <v>AB</v>
          </cell>
          <cell r="C201">
            <v>1151</v>
          </cell>
          <cell r="D201">
            <v>1959551.238352103</v>
          </cell>
          <cell r="E201">
            <v>1702.4771836247635</v>
          </cell>
          <cell r="F201">
            <v>1321154.2914087542</v>
          </cell>
          <cell r="G201">
            <v>150420.72489024515</v>
          </cell>
          <cell r="H201">
            <v>269649.7016601429</v>
          </cell>
          <cell r="I201">
            <v>218326.5203929608</v>
          </cell>
          <cell r="J201">
            <v>173658</v>
          </cell>
        </row>
        <row r="202">
          <cell r="A202">
            <v>36130</v>
          </cell>
          <cell r="B202" t="str">
            <v>C</v>
          </cell>
          <cell r="C202">
            <v>301</v>
          </cell>
          <cell r="D202">
            <v>1110115.7910654217</v>
          </cell>
          <cell r="E202">
            <v>3688.092329121002</v>
          </cell>
          <cell r="F202">
            <v>563046.7849449305</v>
          </cell>
          <cell r="G202">
            <v>293199.6608816581</v>
          </cell>
          <cell r="H202">
            <v>151849.08737998854</v>
          </cell>
          <cell r="I202">
            <v>102020.25785884447</v>
          </cell>
          <cell r="J202">
            <v>51572</v>
          </cell>
        </row>
        <row r="203">
          <cell r="A203">
            <v>36130</v>
          </cell>
          <cell r="B203" t="str">
            <v>D</v>
          </cell>
          <cell r="C203">
            <v>35335</v>
          </cell>
          <cell r="D203">
            <v>135609936.66320443</v>
          </cell>
          <cell r="E203">
            <v>3837.83604537157</v>
          </cell>
          <cell r="F203">
            <v>74706570.69055699</v>
          </cell>
          <cell r="G203">
            <v>31921076.82468226</v>
          </cell>
          <cell r="H203">
            <v>16363273.086943695</v>
          </cell>
          <cell r="I203">
            <v>12619016.06102147</v>
          </cell>
          <cell r="J203">
            <v>6099920</v>
          </cell>
        </row>
        <row r="204">
          <cell r="A204">
            <v>36130</v>
          </cell>
          <cell r="B204" t="str">
            <v>E</v>
          </cell>
          <cell r="C204">
            <v>902</v>
          </cell>
          <cell r="D204">
            <v>7493970.783269171</v>
          </cell>
          <cell r="E204">
            <v>8308.171600076685</v>
          </cell>
          <cell r="F204">
            <v>2651222.2390238945</v>
          </cell>
          <cell r="G204">
            <v>3741220.974766918</v>
          </cell>
          <cell r="H204">
            <v>614988.6340818892</v>
          </cell>
          <cell r="I204">
            <v>486538.9353964685</v>
          </cell>
          <cell r="J204">
            <v>157399</v>
          </cell>
        </row>
        <row r="205">
          <cell r="A205">
            <v>36130</v>
          </cell>
          <cell r="B205" t="str">
            <v>F</v>
          </cell>
          <cell r="C205">
            <v>24390</v>
          </cell>
          <cell r="D205">
            <v>65238016.08333189</v>
          </cell>
          <cell r="E205">
            <v>2674.78540727068</v>
          </cell>
          <cell r="F205">
            <v>37216334.94381493</v>
          </cell>
          <cell r="G205">
            <v>11589068.490501959</v>
          </cell>
          <cell r="H205">
            <v>9683994.605836902</v>
          </cell>
          <cell r="I205">
            <v>6748618.043178095</v>
          </cell>
          <cell r="J205">
            <v>3939429</v>
          </cell>
        </row>
        <row r="206">
          <cell r="A206">
            <v>36130</v>
          </cell>
          <cell r="B206" t="str">
            <v>G</v>
          </cell>
          <cell r="C206">
            <v>32116</v>
          </cell>
          <cell r="D206">
            <v>88986241.71106027</v>
          </cell>
          <cell r="E206">
            <v>2770.7759905050525</v>
          </cell>
          <cell r="F206">
            <v>50102811.23651769</v>
          </cell>
          <cell r="G206">
            <v>20061607.093721107</v>
          </cell>
          <cell r="H206">
            <v>10592920.160932476</v>
          </cell>
          <cell r="I206">
            <v>8228903.219888994</v>
          </cell>
          <cell r="J206">
            <v>5225372</v>
          </cell>
        </row>
        <row r="207">
          <cell r="A207">
            <v>36130</v>
          </cell>
          <cell r="B207" t="str">
            <v>H</v>
          </cell>
          <cell r="C207">
            <v>9314</v>
          </cell>
          <cell r="D207">
            <v>16827225.724406853</v>
          </cell>
          <cell r="E207">
            <v>1806.6594078169264</v>
          </cell>
          <cell r="F207">
            <v>11155602.54239599</v>
          </cell>
          <cell r="G207">
            <v>1699519.4336128747</v>
          </cell>
          <cell r="H207">
            <v>2209234.9757931973</v>
          </cell>
          <cell r="I207">
            <v>1762868.7726047907</v>
          </cell>
          <cell r="J207">
            <v>1530111</v>
          </cell>
        </row>
        <row r="208">
          <cell r="A208">
            <v>36130</v>
          </cell>
          <cell r="B208" t="str">
            <v>I</v>
          </cell>
          <cell r="C208">
            <v>17659</v>
          </cell>
          <cell r="D208">
            <v>60093370.98009663</v>
          </cell>
          <cell r="E208">
            <v>3402.9883334331857</v>
          </cell>
          <cell r="F208">
            <v>40392919.56598802</v>
          </cell>
          <cell r="G208">
            <v>8858767.721288351</v>
          </cell>
          <cell r="H208">
            <v>6256284.794954871</v>
          </cell>
          <cell r="I208">
            <v>4585398.897865389</v>
          </cell>
          <cell r="J208">
            <v>3005584</v>
          </cell>
        </row>
        <row r="209">
          <cell r="A209">
            <v>36130</v>
          </cell>
          <cell r="B209" t="str">
            <v>J</v>
          </cell>
          <cell r="C209">
            <v>26251</v>
          </cell>
          <cell r="D209">
            <v>172244025.93957844</v>
          </cell>
          <cell r="E209">
            <v>6561.427219518435</v>
          </cell>
          <cell r="F209">
            <v>78409566.65732935</v>
          </cell>
          <cell r="G209">
            <v>65959258.64962481</v>
          </cell>
          <cell r="H209">
            <v>15319387.752572514</v>
          </cell>
          <cell r="I209">
            <v>12555812.88005176</v>
          </cell>
          <cell r="J209">
            <v>4461258</v>
          </cell>
        </row>
        <row r="210">
          <cell r="A210">
            <v>36130</v>
          </cell>
          <cell r="B210" t="str">
            <v>K</v>
          </cell>
          <cell r="C210">
            <v>23227</v>
          </cell>
          <cell r="D210">
            <v>78396009.4596169</v>
          </cell>
          <cell r="E210">
            <v>3375.2102923157063</v>
          </cell>
          <cell r="F210">
            <v>44511067.702200554</v>
          </cell>
          <cell r="G210">
            <v>18894608.19188942</v>
          </cell>
          <cell r="H210">
            <v>8362710.219906346</v>
          </cell>
          <cell r="I210">
            <v>6627623.345620589</v>
          </cell>
          <cell r="J210">
            <v>3616204</v>
          </cell>
        </row>
        <row r="211">
          <cell r="A211">
            <v>36130</v>
          </cell>
          <cell r="B211" t="str">
            <v>L</v>
          </cell>
          <cell r="C211">
            <v>28558</v>
          </cell>
          <cell r="D211">
            <v>112992050.20339663</v>
          </cell>
          <cell r="E211">
            <v>3956.5813503535487</v>
          </cell>
          <cell r="F211">
            <v>82082422.61383891</v>
          </cell>
          <cell r="G211">
            <v>16010567.006859213</v>
          </cell>
          <cell r="H211">
            <v>8558932.917533262</v>
          </cell>
          <cell r="I211">
            <v>6340127.665165259</v>
          </cell>
          <cell r="J211">
            <v>4507884</v>
          </cell>
        </row>
        <row r="212">
          <cell r="A212">
            <v>36130</v>
          </cell>
          <cell r="B212" t="str">
            <v>M</v>
          </cell>
          <cell r="C212">
            <v>1019</v>
          </cell>
          <cell r="D212">
            <v>4174834.915307177</v>
          </cell>
          <cell r="E212">
            <v>4096.992066052186</v>
          </cell>
          <cell r="F212">
            <v>2400992.8383560693</v>
          </cell>
          <cell r="G212">
            <v>960094.6457477584</v>
          </cell>
          <cell r="H212">
            <v>457387.07830212766</v>
          </cell>
          <cell r="I212">
            <v>356360.3529012219</v>
          </cell>
          <cell r="J212">
            <v>150160</v>
          </cell>
        </row>
        <row r="213">
          <cell r="A213">
            <v>36130</v>
          </cell>
          <cell r="B213" t="str">
            <v>N</v>
          </cell>
          <cell r="C213">
            <v>11843</v>
          </cell>
          <cell r="D213">
            <v>49250233.36696422</v>
          </cell>
          <cell r="E213">
            <v>4158.594390523028</v>
          </cell>
          <cell r="F213">
            <v>24535869.64766893</v>
          </cell>
          <cell r="G213">
            <v>14949773.84673735</v>
          </cell>
          <cell r="H213">
            <v>5493725.889256047</v>
          </cell>
          <cell r="I213">
            <v>4270863.983301892</v>
          </cell>
          <cell r="J213">
            <v>1707703</v>
          </cell>
        </row>
        <row r="214">
          <cell r="A214">
            <v>36130</v>
          </cell>
          <cell r="B214" t="str">
            <v>O</v>
          </cell>
          <cell r="C214">
            <v>5955</v>
          </cell>
          <cell r="D214">
            <v>19532159.276547536</v>
          </cell>
          <cell r="E214">
            <v>3279.959576246438</v>
          </cell>
          <cell r="F214">
            <v>10743787.713901125</v>
          </cell>
          <cell r="G214">
            <v>5049762.443635209</v>
          </cell>
          <cell r="H214">
            <v>2076395.2810988624</v>
          </cell>
          <cell r="I214">
            <v>1662213.83791234</v>
          </cell>
          <cell r="J214">
            <v>927486</v>
          </cell>
        </row>
        <row r="215">
          <cell r="A215">
            <v>36130</v>
          </cell>
          <cell r="B215" t="str">
            <v>P</v>
          </cell>
          <cell r="C215">
            <v>3030</v>
          </cell>
          <cell r="D215">
            <v>2571190.9300717157</v>
          </cell>
          <cell r="E215">
            <v>848.5778647101372</v>
          </cell>
          <cell r="F215">
            <v>1856644.0174616198</v>
          </cell>
          <cell r="G215">
            <v>75457.00410759571</v>
          </cell>
          <cell r="H215">
            <v>353562.13079358154</v>
          </cell>
          <cell r="I215">
            <v>285527.77770891844</v>
          </cell>
          <cell r="J215">
            <v>262441</v>
          </cell>
        </row>
        <row r="216">
          <cell r="A216">
            <v>36130</v>
          </cell>
          <cell r="B216" t="str">
            <v>Q</v>
          </cell>
          <cell r="C216">
            <v>494</v>
          </cell>
          <cell r="D216">
            <v>1896078.9689612517</v>
          </cell>
          <cell r="E216">
            <v>3838.2165363588097</v>
          </cell>
          <cell r="F216">
            <v>1089663.3358040054</v>
          </cell>
          <cell r="G216">
            <v>422552.23736300785</v>
          </cell>
          <cell r="H216">
            <v>217920.4212206773</v>
          </cell>
          <cell r="I216">
            <v>165942.97457356117</v>
          </cell>
          <cell r="J216">
            <v>81261</v>
          </cell>
        </row>
        <row r="217">
          <cell r="A217">
            <v>36130</v>
          </cell>
          <cell r="B217" t="str">
            <v>TT</v>
          </cell>
          <cell r="C217">
            <v>223147</v>
          </cell>
          <cell r="D217">
            <v>823053334.787642</v>
          </cell>
          <cell r="E217">
            <v>3688.390768361851</v>
          </cell>
          <cell r="F217">
            <v>467123821.84883946</v>
          </cell>
          <cell r="G217">
            <v>201110921.44502094</v>
          </cell>
          <cell r="H217">
            <v>87445718.68051234</v>
          </cell>
          <cell r="I217">
            <v>67372872.81326924</v>
          </cell>
          <cell r="J217">
            <v>36140052</v>
          </cell>
        </row>
        <row r="218">
          <cell r="A218">
            <v>36161</v>
          </cell>
          <cell r="B218" t="str">
            <v>..</v>
          </cell>
          <cell r="C218">
            <v>2201</v>
          </cell>
          <cell r="D218">
            <v>5333901.720133169</v>
          </cell>
          <cell r="E218">
            <v>2423.3992367710894</v>
          </cell>
          <cell r="F218">
            <v>4222775.490271418</v>
          </cell>
          <cell r="G218">
            <v>113537.81243880128</v>
          </cell>
          <cell r="H218">
            <v>566743.1500821767</v>
          </cell>
          <cell r="I218">
            <v>430845.2673407718</v>
          </cell>
          <cell r="J218">
            <v>316717</v>
          </cell>
        </row>
        <row r="219">
          <cell r="A219">
            <v>36161</v>
          </cell>
          <cell r="B219" t="str">
            <v>AB</v>
          </cell>
          <cell r="C219">
            <v>1132</v>
          </cell>
          <cell r="D219">
            <v>1769840.8275677431</v>
          </cell>
          <cell r="E219">
            <v>1563.4636285934125</v>
          </cell>
          <cell r="F219">
            <v>1335242.328315142</v>
          </cell>
          <cell r="G219">
            <v>5429.958924042945</v>
          </cell>
          <cell r="H219">
            <v>238417.00152950306</v>
          </cell>
          <cell r="I219">
            <v>190751.53879905504</v>
          </cell>
          <cell r="J219">
            <v>167509</v>
          </cell>
        </row>
        <row r="220">
          <cell r="A220">
            <v>36161</v>
          </cell>
          <cell r="B220" t="str">
            <v>C</v>
          </cell>
          <cell r="C220">
            <v>300</v>
          </cell>
          <cell r="D220">
            <v>764325.8659540555</v>
          </cell>
          <cell r="E220">
            <v>2547.752886513518</v>
          </cell>
          <cell r="F220">
            <v>560392.985604823</v>
          </cell>
          <cell r="G220">
            <v>11361.778288989313</v>
          </cell>
          <cell r="H220">
            <v>115596.24590046084</v>
          </cell>
          <cell r="I220">
            <v>76974.85615978226</v>
          </cell>
          <cell r="J220">
            <v>49213</v>
          </cell>
        </row>
        <row r="221">
          <cell r="A221">
            <v>36161</v>
          </cell>
          <cell r="B221" t="str">
            <v>D</v>
          </cell>
          <cell r="C221">
            <v>35085</v>
          </cell>
          <cell r="D221">
            <v>104490084.38295583</v>
          </cell>
          <cell r="E221">
            <v>2978.198215275925</v>
          </cell>
          <cell r="F221">
            <v>74041134.31119065</v>
          </cell>
          <cell r="G221">
            <v>6890197.546349891</v>
          </cell>
          <cell r="H221">
            <v>13327951.011281634</v>
          </cell>
          <cell r="I221">
            <v>10230801.514133649</v>
          </cell>
          <cell r="J221">
            <v>5691326</v>
          </cell>
        </row>
        <row r="222">
          <cell r="A222">
            <v>36161</v>
          </cell>
          <cell r="B222" t="str">
            <v>E</v>
          </cell>
          <cell r="C222">
            <v>904</v>
          </cell>
          <cell r="D222">
            <v>3675852.4686476663</v>
          </cell>
          <cell r="E222">
            <v>4066.2084830173303</v>
          </cell>
          <cell r="F222">
            <v>2891195.9623102685</v>
          </cell>
          <cell r="G222">
            <v>26098.62691776628</v>
          </cell>
          <cell r="H222">
            <v>424405.63809032744</v>
          </cell>
          <cell r="I222">
            <v>334152.24132930423</v>
          </cell>
          <cell r="J222">
            <v>151607</v>
          </cell>
        </row>
        <row r="223">
          <cell r="A223">
            <v>36161</v>
          </cell>
          <cell r="B223" t="str">
            <v>F</v>
          </cell>
          <cell r="C223">
            <v>24356</v>
          </cell>
          <cell r="D223">
            <v>50418122.206549846</v>
          </cell>
          <cell r="E223">
            <v>2070.04935976966</v>
          </cell>
          <cell r="F223">
            <v>37031081.261976354</v>
          </cell>
          <cell r="G223">
            <v>659961.8491865374</v>
          </cell>
          <cell r="H223">
            <v>7538466.059658055</v>
          </cell>
          <cell r="I223">
            <v>5188613.035728894</v>
          </cell>
          <cell r="J223">
            <v>3752251</v>
          </cell>
        </row>
        <row r="224">
          <cell r="A224">
            <v>36161</v>
          </cell>
          <cell r="B224" t="str">
            <v>G</v>
          </cell>
          <cell r="C224">
            <v>31938</v>
          </cell>
          <cell r="D224">
            <v>67786071.68089162</v>
          </cell>
          <cell r="E224">
            <v>2122.426942228431</v>
          </cell>
          <cell r="F224">
            <v>51178367.05098426</v>
          </cell>
          <cell r="G224">
            <v>1806033.951497153</v>
          </cell>
          <cell r="H224">
            <v>8353806.752123828</v>
          </cell>
          <cell r="I224">
            <v>6447863.926286382</v>
          </cell>
          <cell r="J224">
            <v>5020133</v>
          </cell>
        </row>
        <row r="225">
          <cell r="A225">
            <v>36161</v>
          </cell>
          <cell r="B225" t="str">
            <v>H</v>
          </cell>
          <cell r="C225">
            <v>9118</v>
          </cell>
          <cell r="D225">
            <v>14320235.300533716</v>
          </cell>
          <cell r="E225">
            <v>1570.545657000846</v>
          </cell>
          <cell r="F225">
            <v>10800280.020525584</v>
          </cell>
          <cell r="G225">
            <v>117518.68497442978</v>
          </cell>
          <cell r="H225">
            <v>1897296.0022211259</v>
          </cell>
          <cell r="I225">
            <v>1505140.5928125752</v>
          </cell>
          <cell r="J225">
            <v>1428622</v>
          </cell>
        </row>
        <row r="226">
          <cell r="A226">
            <v>36161</v>
          </cell>
          <cell r="B226" t="str">
            <v>I</v>
          </cell>
          <cell r="C226">
            <v>17649</v>
          </cell>
          <cell r="D226">
            <v>52341654.26785887</v>
          </cell>
          <cell r="E226">
            <v>2965.70084808538</v>
          </cell>
          <cell r="F226">
            <v>41233588.13482433</v>
          </cell>
          <cell r="G226">
            <v>2064194.9285942703</v>
          </cell>
          <cell r="H226">
            <v>5243974.278567869</v>
          </cell>
          <cell r="I226">
            <v>3799896.9258723995</v>
          </cell>
          <cell r="J226">
            <v>2936071</v>
          </cell>
        </row>
        <row r="227">
          <cell r="A227">
            <v>36161</v>
          </cell>
          <cell r="B227" t="str">
            <v>J</v>
          </cell>
          <cell r="C227">
            <v>26268</v>
          </cell>
          <cell r="D227">
            <v>129808800.12097204</v>
          </cell>
          <cell r="E227">
            <v>4941.708547318868</v>
          </cell>
          <cell r="F227">
            <v>84151565.89381729</v>
          </cell>
          <cell r="G227">
            <v>22338056.16771484</v>
          </cell>
          <cell r="H227">
            <v>12824270.660066089</v>
          </cell>
          <cell r="I227">
            <v>10494907.39937382</v>
          </cell>
          <cell r="J227">
            <v>4444304</v>
          </cell>
        </row>
        <row r="228">
          <cell r="A228">
            <v>36161</v>
          </cell>
          <cell r="B228" t="str">
            <v>K</v>
          </cell>
          <cell r="C228">
            <v>24013</v>
          </cell>
          <cell r="D228">
            <v>60794795.74813026</v>
          </cell>
          <cell r="E228">
            <v>2531.745127561332</v>
          </cell>
          <cell r="F228">
            <v>46136387.323716715</v>
          </cell>
          <cell r="G228">
            <v>2000513.1395962806</v>
          </cell>
          <cell r="H228">
            <v>7084774.082236198</v>
          </cell>
          <cell r="I228">
            <v>5573121.202581068</v>
          </cell>
          <cell r="J228">
            <v>3580815</v>
          </cell>
        </row>
        <row r="229">
          <cell r="A229">
            <v>36161</v>
          </cell>
          <cell r="B229" t="str">
            <v>L</v>
          </cell>
          <cell r="C229">
            <v>28711</v>
          </cell>
          <cell r="D229">
            <v>95973162.52643165</v>
          </cell>
          <cell r="E229">
            <v>3342.7314453147455</v>
          </cell>
          <cell r="F229">
            <v>85207431.97181946</v>
          </cell>
          <cell r="G229">
            <v>67611.44673139993</v>
          </cell>
          <cell r="H229">
            <v>6257052.000624692</v>
          </cell>
          <cell r="I229">
            <v>4441067.107256091</v>
          </cell>
          <cell r="J229">
            <v>4488035</v>
          </cell>
        </row>
        <row r="230">
          <cell r="A230">
            <v>36161</v>
          </cell>
          <cell r="B230" t="str">
            <v>M</v>
          </cell>
          <cell r="C230">
            <v>1041</v>
          </cell>
          <cell r="D230">
            <v>3230404.884494012</v>
          </cell>
          <cell r="E230">
            <v>3103.1747209356504</v>
          </cell>
          <cell r="F230">
            <v>2496163.748546724</v>
          </cell>
          <cell r="G230">
            <v>49257.33578913185</v>
          </cell>
          <cell r="H230">
            <v>385841.43738581403</v>
          </cell>
          <cell r="I230">
            <v>299142.36277234205</v>
          </cell>
          <cell r="J230">
            <v>151278</v>
          </cell>
        </row>
        <row r="231">
          <cell r="A231">
            <v>36161</v>
          </cell>
          <cell r="B231" t="str">
            <v>N</v>
          </cell>
          <cell r="C231">
            <v>11856</v>
          </cell>
          <cell r="D231">
            <v>32340505.40531831</v>
          </cell>
          <cell r="E231">
            <v>2727.7754221759706</v>
          </cell>
          <cell r="F231">
            <v>25423284.21736296</v>
          </cell>
          <cell r="G231">
            <v>112044.03084787022</v>
          </cell>
          <cell r="H231">
            <v>3836199.6931078164</v>
          </cell>
          <cell r="I231">
            <v>2968977.463999663</v>
          </cell>
          <cell r="J231">
            <v>1675196</v>
          </cell>
        </row>
        <row r="232">
          <cell r="A232">
            <v>36161</v>
          </cell>
          <cell r="B232" t="str">
            <v>O</v>
          </cell>
          <cell r="C232">
            <v>5892</v>
          </cell>
          <cell r="D232">
            <v>14493795.125917517</v>
          </cell>
          <cell r="E232">
            <v>2459.9109175012754</v>
          </cell>
          <cell r="F232">
            <v>10886130.778707929</v>
          </cell>
          <cell r="G232">
            <v>557676.7666751777</v>
          </cell>
          <cell r="H232">
            <v>1698507.6066128076</v>
          </cell>
          <cell r="I232">
            <v>1351479.9739216012</v>
          </cell>
          <cell r="J232">
            <v>878708</v>
          </cell>
        </row>
        <row r="233">
          <cell r="A233">
            <v>36161</v>
          </cell>
          <cell r="B233" t="str">
            <v>P</v>
          </cell>
          <cell r="C233">
            <v>3062</v>
          </cell>
          <cell r="D233">
            <v>2557292.4325543693</v>
          </cell>
          <cell r="E233">
            <v>835.1706180778475</v>
          </cell>
          <cell r="F233">
            <v>1945216.9440182054</v>
          </cell>
          <cell r="G233">
            <v>1406.6965956782242</v>
          </cell>
          <cell r="H233">
            <v>339106.5173686598</v>
          </cell>
          <cell r="I233">
            <v>271562.2745718259</v>
          </cell>
          <cell r="J233">
            <v>256198</v>
          </cell>
        </row>
        <row r="234">
          <cell r="A234">
            <v>36161</v>
          </cell>
          <cell r="B234" t="str">
            <v>Q</v>
          </cell>
          <cell r="C234">
            <v>496</v>
          </cell>
          <cell r="D234">
            <v>1575042.426976765</v>
          </cell>
          <cell r="E234">
            <v>3175.4887640660586</v>
          </cell>
          <cell r="F234">
            <v>1110387.9285769176</v>
          </cell>
          <cell r="G234">
            <v>138151.68108993824</v>
          </cell>
          <cell r="H234">
            <v>185722.02707493078</v>
          </cell>
          <cell r="I234">
            <v>140780.79023497828</v>
          </cell>
          <cell r="J234">
            <v>79262</v>
          </cell>
        </row>
        <row r="235">
          <cell r="A235">
            <v>36161</v>
          </cell>
          <cell r="B235" t="str">
            <v>TT</v>
          </cell>
          <cell r="C235">
            <v>224022</v>
          </cell>
          <cell r="D235">
            <v>641673887.3918874</v>
          </cell>
          <cell r="E235">
            <v>2864.3342501713555</v>
          </cell>
          <cell r="F235">
            <v>480650626.35256904</v>
          </cell>
          <cell r="G235">
            <v>36959052.4022122</v>
          </cell>
          <cell r="H235">
            <v>70318130.16393198</v>
          </cell>
          <cell r="I235">
            <v>53746078.4731742</v>
          </cell>
          <cell r="J235">
            <v>35067245</v>
          </cell>
        </row>
        <row r="236">
          <cell r="A236">
            <v>36192</v>
          </cell>
          <cell r="B236" t="str">
            <v>..</v>
          </cell>
          <cell r="C236">
            <v>1941</v>
          </cell>
          <cell r="D236">
            <v>3855114.985411466</v>
          </cell>
          <cell r="E236">
            <v>1986.148884807556</v>
          </cell>
          <cell r="F236">
            <v>2992772.912178761</v>
          </cell>
          <cell r="G236">
            <v>60801.53892300179</v>
          </cell>
          <cell r="H236">
            <v>453977.7242878639</v>
          </cell>
          <cell r="I236">
            <v>347562.8100218394</v>
          </cell>
          <cell r="J236">
            <v>251783</v>
          </cell>
        </row>
        <row r="237">
          <cell r="A237">
            <v>36192</v>
          </cell>
          <cell r="B237" t="str">
            <v>AB</v>
          </cell>
          <cell r="C237">
            <v>1146</v>
          </cell>
          <cell r="D237">
            <v>1694175.3697951655</v>
          </cell>
          <cell r="E237">
            <v>1478.3380190184691</v>
          </cell>
          <cell r="F237">
            <v>1252042.667433484</v>
          </cell>
          <cell r="G237">
            <v>17997.169055947088</v>
          </cell>
          <cell r="H237">
            <v>234751.2512425663</v>
          </cell>
          <cell r="I237">
            <v>189384.28206316824</v>
          </cell>
          <cell r="J237">
            <v>155100</v>
          </cell>
        </row>
        <row r="238">
          <cell r="A238">
            <v>36192</v>
          </cell>
          <cell r="B238" t="str">
            <v>C</v>
          </cell>
          <cell r="C238">
            <v>302</v>
          </cell>
          <cell r="D238">
            <v>746509.9070647176</v>
          </cell>
          <cell r="E238">
            <v>2471.8871094858196</v>
          </cell>
          <cell r="F238">
            <v>555405.0704141557</v>
          </cell>
          <cell r="G238">
            <v>1446.0372980597374</v>
          </cell>
          <cell r="H238">
            <v>113898.07609835423</v>
          </cell>
          <cell r="I238">
            <v>75760.72325414787</v>
          </cell>
          <cell r="J238">
            <v>48681</v>
          </cell>
        </row>
        <row r="239">
          <cell r="A239">
            <v>36192</v>
          </cell>
          <cell r="B239" t="str">
            <v>D</v>
          </cell>
          <cell r="C239">
            <v>35140</v>
          </cell>
          <cell r="D239">
            <v>97262973.63156576</v>
          </cell>
          <cell r="E239">
            <v>2767.870621273926</v>
          </cell>
          <cell r="F239">
            <v>73022402.73277822</v>
          </cell>
          <cell r="G239">
            <v>2115054.697706241</v>
          </cell>
          <cell r="H239">
            <v>12520323.104420189</v>
          </cell>
          <cell r="I239">
            <v>9605193.096661123</v>
          </cell>
          <cell r="J239">
            <v>5491420</v>
          </cell>
        </row>
        <row r="240">
          <cell r="A240">
            <v>36192</v>
          </cell>
          <cell r="B240" t="str">
            <v>E</v>
          </cell>
          <cell r="C240">
            <v>902</v>
          </cell>
          <cell r="D240">
            <v>3565514.3170905234</v>
          </cell>
          <cell r="E240">
            <v>3952.8983559761896</v>
          </cell>
          <cell r="F240">
            <v>2818451.6570442664</v>
          </cell>
          <cell r="G240">
            <v>7370.419857262908</v>
          </cell>
          <cell r="H240">
            <v>413860.02444230154</v>
          </cell>
          <cell r="I240">
            <v>325832.2157466925</v>
          </cell>
          <cell r="J240">
            <v>148073</v>
          </cell>
        </row>
        <row r="241">
          <cell r="A241">
            <v>36192</v>
          </cell>
          <cell r="B241" t="str">
            <v>F</v>
          </cell>
          <cell r="C241">
            <v>24596</v>
          </cell>
          <cell r="D241">
            <v>45836758.891320996</v>
          </cell>
          <cell r="E241">
            <v>1863.5859038592046</v>
          </cell>
          <cell r="F241">
            <v>33626422.598965295</v>
          </cell>
          <cell r="G241">
            <v>369645.41310216434</v>
          </cell>
          <cell r="H241">
            <v>6970883.393364882</v>
          </cell>
          <cell r="I241">
            <v>4869807.485888661</v>
          </cell>
          <cell r="J241">
            <v>3405825</v>
          </cell>
        </row>
        <row r="242">
          <cell r="A242">
            <v>36192</v>
          </cell>
          <cell r="B242" t="str">
            <v>G</v>
          </cell>
          <cell r="C242">
            <v>32096</v>
          </cell>
          <cell r="D242">
            <v>65799163.483300656</v>
          </cell>
          <cell r="E242">
            <v>2050.0736379393275</v>
          </cell>
          <cell r="F242">
            <v>50079886.56392306</v>
          </cell>
          <cell r="G242">
            <v>1214231.1706275921</v>
          </cell>
          <cell r="H242">
            <v>8184301.869860858</v>
          </cell>
          <cell r="I242">
            <v>6320743.87888914</v>
          </cell>
          <cell r="J242">
            <v>4866727</v>
          </cell>
        </row>
        <row r="243">
          <cell r="A243">
            <v>36192</v>
          </cell>
          <cell r="B243" t="str">
            <v>H</v>
          </cell>
          <cell r="C243">
            <v>9291</v>
          </cell>
          <cell r="D243">
            <v>14674061.586667296</v>
          </cell>
          <cell r="E243">
            <v>1579.3845212213212</v>
          </cell>
          <cell r="F243">
            <v>11033893.73796167</v>
          </cell>
          <cell r="G243">
            <v>164102.93530722684</v>
          </cell>
          <cell r="H243">
            <v>1938823.5964888362</v>
          </cell>
          <cell r="I243">
            <v>1537241.316909561</v>
          </cell>
          <cell r="J243">
            <v>1437192</v>
          </cell>
        </row>
        <row r="244">
          <cell r="A244">
            <v>36192</v>
          </cell>
          <cell r="B244" t="str">
            <v>I</v>
          </cell>
          <cell r="C244">
            <v>17890</v>
          </cell>
          <cell r="D244">
            <v>51320284.82965996</v>
          </cell>
          <cell r="E244">
            <v>2868.6576204393496</v>
          </cell>
          <cell r="F244">
            <v>41535678.918390974</v>
          </cell>
          <cell r="G244">
            <v>982686.5708640824</v>
          </cell>
          <cell r="H244">
            <v>5101789.86561692</v>
          </cell>
          <cell r="I244">
            <v>3700129.474787989</v>
          </cell>
          <cell r="J244">
            <v>2932049</v>
          </cell>
        </row>
        <row r="245">
          <cell r="A245">
            <v>36192</v>
          </cell>
          <cell r="B245" t="str">
            <v>J</v>
          </cell>
          <cell r="C245">
            <v>26388</v>
          </cell>
          <cell r="D245">
            <v>121415004.35053135</v>
          </cell>
          <cell r="E245">
            <v>4601.144624470644</v>
          </cell>
          <cell r="F245">
            <v>82958476.59513286</v>
          </cell>
          <cell r="G245">
            <v>16151543.484242648</v>
          </cell>
          <cell r="H245">
            <v>12265139.700395886</v>
          </cell>
          <cell r="I245">
            <v>10039844.570759967</v>
          </cell>
          <cell r="J245">
            <v>4366184</v>
          </cell>
        </row>
        <row r="246">
          <cell r="A246">
            <v>36192</v>
          </cell>
          <cell r="B246" t="str">
            <v>K</v>
          </cell>
          <cell r="C246">
            <v>24067</v>
          </cell>
          <cell r="D246">
            <v>59801342.640908875</v>
          </cell>
          <cell r="E246">
            <v>2484.785916022308</v>
          </cell>
          <cell r="F246">
            <v>45814109.529274985</v>
          </cell>
          <cell r="G246">
            <v>1484763.8442336249</v>
          </cell>
          <cell r="H246">
            <v>6993959.999900843</v>
          </cell>
          <cell r="I246">
            <v>5508509.267499424</v>
          </cell>
          <cell r="J246">
            <v>3523689</v>
          </cell>
        </row>
        <row r="247">
          <cell r="A247">
            <v>36192</v>
          </cell>
          <cell r="B247" t="str">
            <v>L</v>
          </cell>
          <cell r="C247">
            <v>28666</v>
          </cell>
          <cell r="D247">
            <v>95946720.4430353</v>
          </cell>
          <cell r="E247">
            <v>3347.056458628176</v>
          </cell>
          <cell r="F247">
            <v>85184684.76619922</v>
          </cell>
          <cell r="G247">
            <v>53258.262910914505</v>
          </cell>
          <cell r="H247">
            <v>6264336.351850153</v>
          </cell>
          <cell r="I247">
            <v>4444441.062075018</v>
          </cell>
          <cell r="J247">
            <v>4467491</v>
          </cell>
        </row>
        <row r="248">
          <cell r="A248">
            <v>36192</v>
          </cell>
          <cell r="B248" t="str">
            <v>M</v>
          </cell>
          <cell r="C248">
            <v>1041</v>
          </cell>
          <cell r="D248">
            <v>3199151.534832759</v>
          </cell>
          <cell r="E248">
            <v>3073.152290905628</v>
          </cell>
          <cell r="F248">
            <v>2506687.3492497504</v>
          </cell>
          <cell r="G248">
            <v>8495.509408798733</v>
          </cell>
          <cell r="H248">
            <v>384901.49950793135</v>
          </cell>
          <cell r="I248">
            <v>299067.1766662783</v>
          </cell>
          <cell r="J248">
            <v>150311</v>
          </cell>
        </row>
        <row r="249">
          <cell r="A249">
            <v>36192</v>
          </cell>
          <cell r="B249" t="str">
            <v>N</v>
          </cell>
          <cell r="C249">
            <v>11990</v>
          </cell>
          <cell r="D249">
            <v>32202227.323320087</v>
          </cell>
          <cell r="E249">
            <v>2685.757074505428</v>
          </cell>
          <cell r="F249">
            <v>25331378.932520904</v>
          </cell>
          <cell r="G249">
            <v>66443.34765331594</v>
          </cell>
          <cell r="H249">
            <v>3835887.4216346596</v>
          </cell>
          <cell r="I249">
            <v>2968517.6215112084</v>
          </cell>
          <cell r="J249">
            <v>1675386</v>
          </cell>
        </row>
        <row r="250">
          <cell r="A250">
            <v>36192</v>
          </cell>
          <cell r="B250" t="str">
            <v>O</v>
          </cell>
          <cell r="C250">
            <v>5964</v>
          </cell>
          <cell r="D250">
            <v>14145722.91949162</v>
          </cell>
          <cell r="E250">
            <v>2371.85159615889</v>
          </cell>
          <cell r="F250">
            <v>10726275.003160642</v>
          </cell>
          <cell r="G250">
            <v>364883.60159544274</v>
          </cell>
          <cell r="H250">
            <v>1702230.2236743274</v>
          </cell>
          <cell r="I250">
            <v>1352334.0910612075</v>
          </cell>
          <cell r="J250">
            <v>857692</v>
          </cell>
        </row>
        <row r="251">
          <cell r="A251">
            <v>36192</v>
          </cell>
          <cell r="B251" t="str">
            <v>P</v>
          </cell>
          <cell r="C251">
            <v>3114</v>
          </cell>
          <cell r="D251">
            <v>2578923.00179227</v>
          </cell>
          <cell r="E251">
            <v>828.1705208067661</v>
          </cell>
          <cell r="F251">
            <v>1952556.4763422816</v>
          </cell>
          <cell r="G251">
            <v>2886.37304504969</v>
          </cell>
          <cell r="H251">
            <v>346438.3897828205</v>
          </cell>
          <cell r="I251">
            <v>277041.7626221185</v>
          </cell>
          <cell r="J251">
            <v>257795</v>
          </cell>
        </row>
        <row r="252">
          <cell r="A252">
            <v>36192</v>
          </cell>
          <cell r="B252" t="str">
            <v>Q</v>
          </cell>
          <cell r="C252">
            <v>481</v>
          </cell>
          <cell r="D252">
            <v>1509404.4605960848</v>
          </cell>
          <cell r="E252">
            <v>3138.055011634272</v>
          </cell>
          <cell r="F252">
            <v>1089756.370243853</v>
          </cell>
          <cell r="G252">
            <v>97047.24106901603</v>
          </cell>
          <cell r="H252">
            <v>182827.7710157933</v>
          </cell>
          <cell r="I252">
            <v>139773.07826742256</v>
          </cell>
          <cell r="J252">
            <v>72187</v>
          </cell>
        </row>
        <row r="253">
          <cell r="A253">
            <v>36192</v>
          </cell>
          <cell r="B253" t="str">
            <v>TT</v>
          </cell>
          <cell r="C253">
            <v>225015</v>
          </cell>
          <cell r="D253">
            <v>615553053.6763849</v>
          </cell>
          <cell r="E253">
            <v>2735.608975741106</v>
          </cell>
          <cell r="F253">
            <v>472480881.8812144</v>
          </cell>
          <cell r="G253">
            <v>23162657.61690039</v>
          </cell>
          <cell r="H253">
            <v>67908330.26358518</v>
          </cell>
          <cell r="I253">
            <v>52001183.914684966</v>
          </cell>
          <cell r="J253">
            <v>34107585</v>
          </cell>
        </row>
        <row r="254">
          <cell r="A254">
            <v>36220</v>
          </cell>
          <cell r="B254" t="str">
            <v>..</v>
          </cell>
          <cell r="C254">
            <v>1963</v>
          </cell>
          <cell r="D254">
            <v>4766761.419834953</v>
          </cell>
          <cell r="E254">
            <v>2428.3043402113867</v>
          </cell>
          <cell r="F254">
            <v>3683893.6388042606</v>
          </cell>
          <cell r="G254">
            <v>99907.43655784967</v>
          </cell>
          <cell r="H254">
            <v>554781.0728335965</v>
          </cell>
          <cell r="I254">
            <v>428179.2716392455</v>
          </cell>
          <cell r="J254">
            <v>306177</v>
          </cell>
        </row>
        <row r="255">
          <cell r="A255">
            <v>36220</v>
          </cell>
          <cell r="B255" t="str">
            <v>AB</v>
          </cell>
          <cell r="C255">
            <v>1174</v>
          </cell>
          <cell r="D255">
            <v>1998746.0306049346</v>
          </cell>
          <cell r="E255">
            <v>1702.5093957452593</v>
          </cell>
          <cell r="F255">
            <v>1506590.1501986866</v>
          </cell>
          <cell r="G255">
            <v>15307.846573739647</v>
          </cell>
          <cell r="H255">
            <v>265195.1789667302</v>
          </cell>
          <cell r="I255">
            <v>211652.85486577806</v>
          </cell>
          <cell r="J255">
            <v>191472</v>
          </cell>
        </row>
        <row r="256">
          <cell r="A256">
            <v>36220</v>
          </cell>
          <cell r="B256" t="str">
            <v>C</v>
          </cell>
          <cell r="C256">
            <v>304</v>
          </cell>
          <cell r="D256">
            <v>850309.0736466873</v>
          </cell>
          <cell r="E256">
            <v>2797.0693212062083</v>
          </cell>
          <cell r="F256">
            <v>631691.228783413</v>
          </cell>
          <cell r="G256">
            <v>1446.0372980597374</v>
          </cell>
          <cell r="H256">
            <v>130403.54586897836</v>
          </cell>
          <cell r="I256">
            <v>86768.26169623624</v>
          </cell>
          <cell r="J256">
            <v>56061</v>
          </cell>
        </row>
        <row r="257">
          <cell r="A257">
            <v>36220</v>
          </cell>
          <cell r="B257" t="str">
            <v>D</v>
          </cell>
          <cell r="C257">
            <v>35298</v>
          </cell>
          <cell r="D257">
            <v>100907266.35415557</v>
          </cell>
          <cell r="E257">
            <v>2858.72475364484</v>
          </cell>
          <cell r="F257">
            <v>76329819.93014361</v>
          </cell>
          <cell r="G257">
            <v>1620448.811226602</v>
          </cell>
          <cell r="H257">
            <v>12988163.877451357</v>
          </cell>
          <cell r="I257">
            <v>9968833.735334</v>
          </cell>
          <cell r="J257">
            <v>6023033</v>
          </cell>
        </row>
        <row r="258">
          <cell r="A258">
            <v>36220</v>
          </cell>
          <cell r="B258" t="str">
            <v>E</v>
          </cell>
          <cell r="C258">
            <v>900</v>
          </cell>
          <cell r="D258">
            <v>3626849.521193657</v>
          </cell>
          <cell r="E258">
            <v>4029.832801326286</v>
          </cell>
          <cell r="F258">
            <v>2852210.5161391078</v>
          </cell>
          <cell r="G258">
            <v>19902.503476706686</v>
          </cell>
          <cell r="H258">
            <v>422144.303778641</v>
          </cell>
          <cell r="I258">
            <v>332592.1977992013</v>
          </cell>
          <cell r="J258">
            <v>157111</v>
          </cell>
        </row>
        <row r="259">
          <cell r="A259">
            <v>36220</v>
          </cell>
          <cell r="B259" t="str">
            <v>F</v>
          </cell>
          <cell r="C259">
            <v>24893</v>
          </cell>
          <cell r="D259">
            <v>58359168.218066975</v>
          </cell>
          <cell r="E259">
            <v>2344.400763992567</v>
          </cell>
          <cell r="F259">
            <v>42042514.21049631</v>
          </cell>
          <cell r="G259">
            <v>1703399.140801043</v>
          </cell>
          <cell r="H259">
            <v>8660299.926375624</v>
          </cell>
          <cell r="I259">
            <v>5952954.940394002</v>
          </cell>
          <cell r="J259">
            <v>4347079</v>
          </cell>
        </row>
        <row r="260">
          <cell r="A260">
            <v>36220</v>
          </cell>
          <cell r="B260" t="str">
            <v>G</v>
          </cell>
          <cell r="C260">
            <v>32268</v>
          </cell>
          <cell r="D260">
            <v>68564853.90395117</v>
          </cell>
          <cell r="E260">
            <v>2124.8560153697526</v>
          </cell>
          <cell r="F260">
            <v>51835022.02533968</v>
          </cell>
          <cell r="G260">
            <v>1611297.0780790234</v>
          </cell>
          <cell r="H260">
            <v>8527543.226433381</v>
          </cell>
          <cell r="I260">
            <v>6590991.574099093</v>
          </cell>
          <cell r="J260">
            <v>5224997</v>
          </cell>
        </row>
        <row r="261">
          <cell r="A261">
            <v>36220</v>
          </cell>
          <cell r="B261" t="str">
            <v>H</v>
          </cell>
          <cell r="C261">
            <v>9710</v>
          </cell>
          <cell r="D261">
            <v>15720836.367963232</v>
          </cell>
          <cell r="E261">
            <v>1619.0356712629489</v>
          </cell>
          <cell r="F261">
            <v>11734233.302511904</v>
          </cell>
          <cell r="G261">
            <v>259851.26388513605</v>
          </cell>
          <cell r="H261">
            <v>2078626.0501389443</v>
          </cell>
          <cell r="I261">
            <v>1648125.751427247</v>
          </cell>
          <cell r="J261">
            <v>1594379</v>
          </cell>
        </row>
        <row r="262">
          <cell r="A262">
            <v>36220</v>
          </cell>
          <cell r="B262" t="str">
            <v>I</v>
          </cell>
          <cell r="C262">
            <v>18310</v>
          </cell>
          <cell r="D262">
            <v>52505963.10352777</v>
          </cell>
          <cell r="E262">
            <v>2867.611310951817</v>
          </cell>
          <cell r="F262">
            <v>42583169.36829293</v>
          </cell>
          <cell r="G262">
            <v>799175.8779768914</v>
          </cell>
          <cell r="H262">
            <v>5282306.748405425</v>
          </cell>
          <cell r="I262">
            <v>3841311.1088525257</v>
          </cell>
          <cell r="J262">
            <v>3104470</v>
          </cell>
        </row>
        <row r="263">
          <cell r="A263">
            <v>36220</v>
          </cell>
          <cell r="B263" t="str">
            <v>J</v>
          </cell>
          <cell r="C263">
            <v>26648</v>
          </cell>
          <cell r="D263">
            <v>118793275.21882801</v>
          </cell>
          <cell r="E263">
            <v>4457.868328536026</v>
          </cell>
          <cell r="F263">
            <v>83096350.6602644</v>
          </cell>
          <cell r="G263">
            <v>13980645.638685271</v>
          </cell>
          <cell r="H263">
            <v>11941368.818465093</v>
          </cell>
          <cell r="I263">
            <v>9774910.10141324</v>
          </cell>
          <cell r="J263">
            <v>4515337</v>
          </cell>
        </row>
        <row r="264">
          <cell r="A264">
            <v>36220</v>
          </cell>
          <cell r="B264" t="str">
            <v>K</v>
          </cell>
          <cell r="C264">
            <v>24723</v>
          </cell>
          <cell r="D264">
            <v>61780530.56651107</v>
          </cell>
          <cell r="E264">
            <v>2498.9091358860605</v>
          </cell>
          <cell r="F264">
            <v>47223865.20541697</v>
          </cell>
          <cell r="G264">
            <v>1538703.1946038539</v>
          </cell>
          <cell r="H264">
            <v>7299115.094484617</v>
          </cell>
          <cell r="I264">
            <v>5718847.072005632</v>
          </cell>
          <cell r="J264">
            <v>3842687</v>
          </cell>
        </row>
        <row r="265">
          <cell r="A265">
            <v>36220</v>
          </cell>
          <cell r="B265" t="str">
            <v>L</v>
          </cell>
          <cell r="C265">
            <v>28743</v>
          </cell>
          <cell r="D265">
            <v>95845189.10557537</v>
          </cell>
          <cell r="E265">
            <v>3334.5576003053047</v>
          </cell>
          <cell r="F265">
            <v>85141090.60756224</v>
          </cell>
          <cell r="G265">
            <v>104015.6272078017</v>
          </cell>
          <cell r="H265">
            <v>6207143.646860801</v>
          </cell>
          <cell r="I265">
            <v>4392939.223944532</v>
          </cell>
          <cell r="J265">
            <v>4413411</v>
          </cell>
        </row>
        <row r="266">
          <cell r="A266">
            <v>36220</v>
          </cell>
          <cell r="B266" t="str">
            <v>M</v>
          </cell>
          <cell r="C266">
            <v>1041</v>
          </cell>
          <cell r="D266">
            <v>3204788.038641643</v>
          </cell>
          <cell r="E266">
            <v>3078.5667998478793</v>
          </cell>
          <cell r="F266">
            <v>2509655.948576967</v>
          </cell>
          <cell r="G266">
            <v>10909.794025270267</v>
          </cell>
          <cell r="H266">
            <v>385053.53260667477</v>
          </cell>
          <cell r="I266">
            <v>299168.7634327304</v>
          </cell>
          <cell r="J266">
            <v>152989</v>
          </cell>
        </row>
        <row r="267">
          <cell r="A267">
            <v>36220</v>
          </cell>
          <cell r="B267" t="str">
            <v>N</v>
          </cell>
          <cell r="C267">
            <v>12106</v>
          </cell>
          <cell r="D267">
            <v>32276693.893638805</v>
          </cell>
          <cell r="E267">
            <v>2666.173293708806</v>
          </cell>
          <cell r="F267">
            <v>25353389.52253228</v>
          </cell>
          <cell r="G267">
            <v>102992.54584171007</v>
          </cell>
          <cell r="H267">
            <v>3844453.3575938465</v>
          </cell>
          <cell r="I267">
            <v>2975858.467670966</v>
          </cell>
          <cell r="J267">
            <v>1734016</v>
          </cell>
        </row>
        <row r="268">
          <cell r="A268">
            <v>36220</v>
          </cell>
          <cell r="B268" t="str">
            <v>O</v>
          </cell>
          <cell r="C268">
            <v>6023</v>
          </cell>
          <cell r="D268">
            <v>14647816.504255092</v>
          </cell>
          <cell r="E268">
            <v>2431.9801600954825</v>
          </cell>
          <cell r="F268">
            <v>10924946.864022965</v>
          </cell>
          <cell r="G268">
            <v>590031.1354267115</v>
          </cell>
          <cell r="H268">
            <v>1744485.4102265995</v>
          </cell>
          <cell r="I268">
            <v>1388353.0945788166</v>
          </cell>
          <cell r="J268">
            <v>928724</v>
          </cell>
        </row>
        <row r="269">
          <cell r="A269">
            <v>36220</v>
          </cell>
          <cell r="B269" t="str">
            <v>P</v>
          </cell>
          <cell r="C269">
            <v>3077</v>
          </cell>
          <cell r="D269">
            <v>2546653.1399433315</v>
          </cell>
          <cell r="E269">
            <v>827.6415794420967</v>
          </cell>
          <cell r="F269">
            <v>1926172.2760839765</v>
          </cell>
          <cell r="G269">
            <v>3020.185969722285</v>
          </cell>
          <cell r="H269">
            <v>343086.44790889416</v>
          </cell>
          <cell r="I269">
            <v>274374.22998073866</v>
          </cell>
          <cell r="J269">
            <v>255579</v>
          </cell>
        </row>
        <row r="270">
          <cell r="A270">
            <v>36220</v>
          </cell>
          <cell r="B270" t="str">
            <v>Q</v>
          </cell>
          <cell r="C270">
            <v>502</v>
          </cell>
          <cell r="D270">
            <v>1652032.181537386</v>
          </cell>
          <cell r="E270">
            <v>3290.9007600346335</v>
          </cell>
          <cell r="F270">
            <v>1180334.2844181566</v>
          </cell>
          <cell r="G270">
            <v>132578.7371808061</v>
          </cell>
          <cell r="H270">
            <v>193043.71106522327</v>
          </cell>
          <cell r="I270">
            <v>146075.4488732</v>
          </cell>
          <cell r="J270">
            <v>84287</v>
          </cell>
        </row>
        <row r="271">
          <cell r="A271">
            <v>36220</v>
          </cell>
          <cell r="B271" t="str">
            <v>TT</v>
          </cell>
          <cell r="C271">
            <v>227683</v>
          </cell>
          <cell r="D271">
            <v>638047732.6418756</v>
          </cell>
          <cell r="E271">
            <v>2802.3512192033472</v>
          </cell>
          <cell r="F271">
            <v>490554949.73958784</v>
          </cell>
          <cell r="G271">
            <v>22593632.8548162</v>
          </cell>
          <cell r="H271">
            <v>70867213.94946443</v>
          </cell>
          <cell r="I271">
            <v>54031936.09800719</v>
          </cell>
          <cell r="J271">
            <v>36931809</v>
          </cell>
        </row>
        <row r="272">
          <cell r="A272">
            <v>36251</v>
          </cell>
          <cell r="B272" t="str">
            <v>..</v>
          </cell>
          <cell r="C272">
            <v>1917</v>
          </cell>
          <cell r="D272">
            <v>4217603.762032132</v>
          </cell>
          <cell r="E272">
            <v>2200.1062921398707</v>
          </cell>
          <cell r="F272">
            <v>3288602.7233582633</v>
          </cell>
          <cell r="G272">
            <v>66319.02905064217</v>
          </cell>
          <cell r="H272">
            <v>487756.4644433923</v>
          </cell>
          <cell r="I272">
            <v>374925.54517983436</v>
          </cell>
          <cell r="J272">
            <v>283081</v>
          </cell>
        </row>
        <row r="273">
          <cell r="A273">
            <v>36251</v>
          </cell>
          <cell r="B273" t="str">
            <v>AB</v>
          </cell>
          <cell r="C273">
            <v>1177</v>
          </cell>
          <cell r="D273">
            <v>1979765.3192000971</v>
          </cell>
          <cell r="E273">
            <v>1682.0436016993178</v>
          </cell>
          <cell r="F273">
            <v>1505155.5655814714</v>
          </cell>
          <cell r="G273">
            <v>1585.5517738021165</v>
          </cell>
          <cell r="H273">
            <v>263013.1953723237</v>
          </cell>
          <cell r="I273">
            <v>210011.00647249992</v>
          </cell>
          <cell r="J273">
            <v>188729</v>
          </cell>
        </row>
        <row r="274">
          <cell r="A274">
            <v>36251</v>
          </cell>
          <cell r="B274" t="str">
            <v>C</v>
          </cell>
          <cell r="C274">
            <v>308</v>
          </cell>
          <cell r="D274">
            <v>860376.9468937701</v>
          </cell>
          <cell r="E274">
            <v>2793.431645758994</v>
          </cell>
          <cell r="F274">
            <v>635026.487423122</v>
          </cell>
          <cell r="G274">
            <v>5818.779917649771</v>
          </cell>
          <cell r="H274">
            <v>131842.19593999986</v>
          </cell>
          <cell r="I274">
            <v>87689.48361299855</v>
          </cell>
          <cell r="J274">
            <v>56002</v>
          </cell>
        </row>
        <row r="275">
          <cell r="A275">
            <v>36251</v>
          </cell>
          <cell r="B275" t="str">
            <v>D</v>
          </cell>
          <cell r="C275">
            <v>35726</v>
          </cell>
          <cell r="D275">
            <v>107137075.97192854</v>
          </cell>
          <cell r="E275">
            <v>2998.8545029370357</v>
          </cell>
          <cell r="F275">
            <v>76850910.11628686</v>
          </cell>
          <cell r="G275">
            <v>5806843.54695971</v>
          </cell>
          <cell r="H275">
            <v>13862228.810681237</v>
          </cell>
          <cell r="I275">
            <v>10617093.49800074</v>
          </cell>
          <cell r="J275">
            <v>6008452</v>
          </cell>
        </row>
        <row r="276">
          <cell r="A276">
            <v>36251</v>
          </cell>
          <cell r="B276" t="str">
            <v>E</v>
          </cell>
          <cell r="C276">
            <v>895</v>
          </cell>
          <cell r="D276">
            <v>3606675.4751499137</v>
          </cell>
          <cell r="E276">
            <v>4029.805000167501</v>
          </cell>
          <cell r="F276">
            <v>2849177.9602824994</v>
          </cell>
          <cell r="G276">
            <v>6686.481622413541</v>
          </cell>
          <cell r="H276">
            <v>420000.61973381194</v>
          </cell>
          <cell r="I276">
            <v>330810.4135111887</v>
          </cell>
          <cell r="J276">
            <v>153285</v>
          </cell>
        </row>
        <row r="277">
          <cell r="A277">
            <v>36251</v>
          </cell>
          <cell r="B277" t="str">
            <v>F</v>
          </cell>
          <cell r="C277">
            <v>25062</v>
          </cell>
          <cell r="D277">
            <v>55230398.04263273</v>
          </cell>
          <cell r="E277">
            <v>2203.750620167294</v>
          </cell>
          <cell r="F277">
            <v>40921207.216676295</v>
          </cell>
          <cell r="G277">
            <v>306415.2117382542</v>
          </cell>
          <cell r="H277">
            <v>8304628.122528811</v>
          </cell>
          <cell r="I277">
            <v>5698147.49168937</v>
          </cell>
          <cell r="J277">
            <v>4196110</v>
          </cell>
        </row>
        <row r="278">
          <cell r="A278">
            <v>36251</v>
          </cell>
          <cell r="B278" t="str">
            <v>G</v>
          </cell>
          <cell r="C278">
            <v>32019</v>
          </cell>
          <cell r="D278">
            <v>68469629.22565499</v>
          </cell>
          <cell r="E278">
            <v>2138.406234599925</v>
          </cell>
          <cell r="F278">
            <v>51108122.231339194</v>
          </cell>
          <cell r="G278">
            <v>2330176.2770854663</v>
          </cell>
          <cell r="H278">
            <v>8477439.13594233</v>
          </cell>
          <cell r="I278">
            <v>6553891.581288005</v>
          </cell>
          <cell r="J278">
            <v>5097862</v>
          </cell>
        </row>
        <row r="279">
          <cell r="A279">
            <v>36251</v>
          </cell>
          <cell r="B279" t="str">
            <v>H</v>
          </cell>
          <cell r="C279">
            <v>9992</v>
          </cell>
          <cell r="D279">
            <v>16117565.80953349</v>
          </cell>
          <cell r="E279">
            <v>1613.0470185682034</v>
          </cell>
          <cell r="F279">
            <v>12186112.06274681</v>
          </cell>
          <cell r="G279">
            <v>109203.29500073129</v>
          </cell>
          <cell r="H279">
            <v>2131928.785148203</v>
          </cell>
          <cell r="I279">
            <v>1690321.6666377457</v>
          </cell>
          <cell r="J279">
            <v>1627968</v>
          </cell>
        </row>
        <row r="280">
          <cell r="A280">
            <v>36251</v>
          </cell>
          <cell r="B280" t="str">
            <v>I</v>
          </cell>
          <cell r="C280">
            <v>18503</v>
          </cell>
          <cell r="D280">
            <v>53859882.99425631</v>
          </cell>
          <cell r="E280">
            <v>2910.872993258191</v>
          </cell>
          <cell r="F280">
            <v>43084109.603643045</v>
          </cell>
          <cell r="G280">
            <v>1532277.8935991414</v>
          </cell>
          <cell r="H280">
            <v>5349470.375484322</v>
          </cell>
          <cell r="I280">
            <v>3894025.1215298004</v>
          </cell>
          <cell r="J280">
            <v>3129064</v>
          </cell>
        </row>
        <row r="281">
          <cell r="A281">
            <v>36251</v>
          </cell>
          <cell r="B281" t="str">
            <v>J</v>
          </cell>
          <cell r="C281">
            <v>26824</v>
          </cell>
          <cell r="D281">
            <v>119141319.33891755</v>
          </cell>
          <cell r="E281">
            <v>4441.594070195256</v>
          </cell>
          <cell r="F281">
            <v>83385953.53483772</v>
          </cell>
          <cell r="G281">
            <v>13682304.071155358</v>
          </cell>
          <cell r="H281">
            <v>12136815.559780763</v>
          </cell>
          <cell r="I281">
            <v>9936246.173143711</v>
          </cell>
          <cell r="J281">
            <v>4504617</v>
          </cell>
        </row>
        <row r="282">
          <cell r="A282">
            <v>36251</v>
          </cell>
          <cell r="B282" t="str">
            <v>K</v>
          </cell>
          <cell r="C282">
            <v>24911</v>
          </cell>
          <cell r="D282">
            <v>63048452.49988225</v>
          </cell>
          <cell r="E282">
            <v>2530.948275857342</v>
          </cell>
          <cell r="F282">
            <v>47839465.83903282</v>
          </cell>
          <cell r="G282">
            <v>1915391.7833212279</v>
          </cell>
          <cell r="H282">
            <v>7456205.320290829</v>
          </cell>
          <cell r="I282">
            <v>5837389.5572373755</v>
          </cell>
          <cell r="J282">
            <v>3843471</v>
          </cell>
        </row>
        <row r="283">
          <cell r="A283">
            <v>36251</v>
          </cell>
          <cell r="B283" t="str">
            <v>L</v>
          </cell>
          <cell r="C283">
            <v>28779</v>
          </cell>
          <cell r="D283">
            <v>96697590.9459369</v>
          </cell>
          <cell r="E283">
            <v>3360.0052450028456</v>
          </cell>
          <cell r="F283">
            <v>85435158.58988248</v>
          </cell>
          <cell r="G283">
            <v>407451.82809079846</v>
          </cell>
          <cell r="H283">
            <v>6348360.952803552</v>
          </cell>
          <cell r="I283">
            <v>4506619.575160077</v>
          </cell>
          <cell r="J283">
            <v>4528484</v>
          </cell>
        </row>
        <row r="284">
          <cell r="A284">
            <v>36251</v>
          </cell>
          <cell r="B284" t="str">
            <v>M</v>
          </cell>
          <cell r="C284">
            <v>1046</v>
          </cell>
          <cell r="D284">
            <v>3184833.923733078</v>
          </cell>
          <cell r="E284">
            <v>3044.774305672159</v>
          </cell>
          <cell r="F284">
            <v>2491565.695502468</v>
          </cell>
          <cell r="G284">
            <v>11995.666821186964</v>
          </cell>
          <cell r="H284">
            <v>383417.2122389991</v>
          </cell>
          <cell r="I284">
            <v>297855.34917042434</v>
          </cell>
          <cell r="J284">
            <v>151239</v>
          </cell>
        </row>
        <row r="285">
          <cell r="A285">
            <v>36251</v>
          </cell>
          <cell r="B285" t="str">
            <v>N</v>
          </cell>
          <cell r="C285">
            <v>12192</v>
          </cell>
          <cell r="D285">
            <v>32543930.35183528</v>
          </cell>
          <cell r="E285">
            <v>2669.2856259707414</v>
          </cell>
          <cell r="F285">
            <v>25572308.037451755</v>
          </cell>
          <cell r="G285">
            <v>98400.71492492544</v>
          </cell>
          <cell r="H285">
            <v>3874171.8001284087</v>
          </cell>
          <cell r="I285">
            <v>2999049.7993301917</v>
          </cell>
          <cell r="J285">
            <v>1726607</v>
          </cell>
        </row>
        <row r="286">
          <cell r="A286">
            <v>36251</v>
          </cell>
          <cell r="B286" t="str">
            <v>O</v>
          </cell>
          <cell r="C286">
            <v>6025</v>
          </cell>
          <cell r="D286">
            <v>14532805.088758277</v>
          </cell>
          <cell r="E286">
            <v>2412.08383215905</v>
          </cell>
          <cell r="F286">
            <v>11082526.357279021</v>
          </cell>
          <cell r="G286">
            <v>313892.39933663694</v>
          </cell>
          <cell r="H286">
            <v>1745716.1272090413</v>
          </cell>
          <cell r="I286">
            <v>1390670.204933577</v>
          </cell>
          <cell r="J286">
            <v>922726</v>
          </cell>
        </row>
        <row r="287">
          <cell r="A287">
            <v>36251</v>
          </cell>
          <cell r="B287" t="str">
            <v>P</v>
          </cell>
          <cell r="C287">
            <v>3082</v>
          </cell>
          <cell r="D287">
            <v>2572013.9117846102</v>
          </cell>
          <cell r="E287">
            <v>834.5275508710611</v>
          </cell>
          <cell r="F287">
            <v>1940391.2503501496</v>
          </cell>
          <cell r="G287">
            <v>2770.8298731528835</v>
          </cell>
          <cell r="H287">
            <v>349385.0753224475</v>
          </cell>
          <cell r="I287">
            <v>279466.7562388603</v>
          </cell>
          <cell r="J287">
            <v>257791</v>
          </cell>
        </row>
        <row r="288">
          <cell r="A288">
            <v>36251</v>
          </cell>
          <cell r="B288" t="str">
            <v>Q</v>
          </cell>
          <cell r="C288">
            <v>511</v>
          </cell>
          <cell r="D288">
            <v>1634488.5088956591</v>
          </cell>
          <cell r="E288">
            <v>3198.6076495022685</v>
          </cell>
          <cell r="F288">
            <v>1152979.13480202</v>
          </cell>
          <cell r="G288">
            <v>131931.28887280336</v>
          </cell>
          <cell r="H288">
            <v>199160.33505288808</v>
          </cell>
          <cell r="I288">
            <v>150417.75016794787</v>
          </cell>
          <cell r="J288">
            <v>83172</v>
          </cell>
        </row>
        <row r="289">
          <cell r="A289">
            <v>36251</v>
          </cell>
          <cell r="B289" t="str">
            <v>TT</v>
          </cell>
          <cell r="C289">
            <v>228969</v>
          </cell>
          <cell r="D289">
            <v>644834408.1170256</v>
          </cell>
          <cell r="E289">
            <v>2816.2520171596398</v>
          </cell>
          <cell r="F289">
            <v>491328772.40647596</v>
          </cell>
          <cell r="G289">
            <v>26729464.6491439</v>
          </cell>
          <cell r="H289">
            <v>71921540.08810136</v>
          </cell>
          <cell r="I289">
            <v>54854630.973304346</v>
          </cell>
          <cell r="J289">
            <v>36758660</v>
          </cell>
        </row>
        <row r="290">
          <cell r="A290">
            <v>36281</v>
          </cell>
          <cell r="B290" t="str">
            <v>..</v>
          </cell>
          <cell r="C290">
            <v>1424</v>
          </cell>
          <cell r="D290">
            <v>3385117.315610599</v>
          </cell>
          <cell r="E290">
            <v>2377.189126131039</v>
          </cell>
          <cell r="F290">
            <v>2606659.9322259105</v>
          </cell>
          <cell r="G290">
            <v>91612.52258929744</v>
          </cell>
          <cell r="H290">
            <v>388744.32013961364</v>
          </cell>
          <cell r="I290">
            <v>298100.54065577756</v>
          </cell>
          <cell r="J290">
            <v>215886</v>
          </cell>
        </row>
        <row r="291">
          <cell r="A291">
            <v>36281</v>
          </cell>
          <cell r="B291" t="str">
            <v>AB</v>
          </cell>
          <cell r="C291">
            <v>1202</v>
          </cell>
          <cell r="D291">
            <v>2046155.9646900464</v>
          </cell>
          <cell r="E291">
            <v>1702.292815881902</v>
          </cell>
          <cell r="F291">
            <v>1548399.9464549986</v>
          </cell>
          <cell r="G291">
            <v>7402.398121958657</v>
          </cell>
          <cell r="H291">
            <v>272681.46425747214</v>
          </cell>
          <cell r="I291">
            <v>217672.1558556169</v>
          </cell>
          <cell r="J291">
            <v>192311</v>
          </cell>
        </row>
        <row r="292">
          <cell r="A292">
            <v>36281</v>
          </cell>
          <cell r="B292" t="str">
            <v>C</v>
          </cell>
          <cell r="C292">
            <v>306</v>
          </cell>
          <cell r="D292">
            <v>874905.5401723852</v>
          </cell>
          <cell r="E292">
            <v>2859.168431935899</v>
          </cell>
          <cell r="F292">
            <v>636329.0687383955</v>
          </cell>
          <cell r="G292">
            <v>15486.726541216018</v>
          </cell>
          <cell r="H292">
            <v>134015.87510132647</v>
          </cell>
          <cell r="I292">
            <v>89073.86979144717</v>
          </cell>
          <cell r="J292">
            <v>54022</v>
          </cell>
        </row>
        <row r="293">
          <cell r="A293">
            <v>36281</v>
          </cell>
          <cell r="B293" t="str">
            <v>D</v>
          </cell>
          <cell r="C293">
            <v>35751</v>
          </cell>
          <cell r="D293">
            <v>110271596.5086676</v>
          </cell>
          <cell r="E293">
            <v>3084.4339041891863</v>
          </cell>
          <cell r="F293">
            <v>77379276.59711601</v>
          </cell>
          <cell r="G293">
            <v>8505052.863294158</v>
          </cell>
          <cell r="H293">
            <v>13795012.803700555</v>
          </cell>
          <cell r="I293">
            <v>10592254.244556878</v>
          </cell>
          <cell r="J293">
            <v>5932526</v>
          </cell>
        </row>
        <row r="294">
          <cell r="A294">
            <v>36281</v>
          </cell>
          <cell r="B294" t="str">
            <v>E</v>
          </cell>
          <cell r="C294">
            <v>896</v>
          </cell>
          <cell r="D294">
            <v>4652924.945277505</v>
          </cell>
          <cell r="E294">
            <v>5192.996590711501</v>
          </cell>
          <cell r="F294">
            <v>2788139.7078326917</v>
          </cell>
          <cell r="G294">
            <v>933596.4888361151</v>
          </cell>
          <cell r="H294">
            <v>521284.23719444027</v>
          </cell>
          <cell r="I294">
            <v>409904.51141425734</v>
          </cell>
          <cell r="J294">
            <v>151323</v>
          </cell>
        </row>
        <row r="295">
          <cell r="A295">
            <v>36281</v>
          </cell>
          <cell r="B295" t="str">
            <v>F</v>
          </cell>
          <cell r="C295">
            <v>25294</v>
          </cell>
          <cell r="D295">
            <v>55547024.43486474</v>
          </cell>
          <cell r="E295">
            <v>2196.055366287054</v>
          </cell>
          <cell r="F295">
            <v>40976603.58602773</v>
          </cell>
          <cell r="G295">
            <v>498103.6641141897</v>
          </cell>
          <cell r="H295">
            <v>8345149.120349827</v>
          </cell>
          <cell r="I295">
            <v>5727168.06437299</v>
          </cell>
          <cell r="J295">
            <v>4185780</v>
          </cell>
        </row>
        <row r="296">
          <cell r="A296">
            <v>36281</v>
          </cell>
          <cell r="B296" t="str">
            <v>G</v>
          </cell>
          <cell r="C296">
            <v>32183</v>
          </cell>
          <cell r="D296">
            <v>69380834.48397245</v>
          </cell>
          <cell r="E296">
            <v>2155.822467885916</v>
          </cell>
          <cell r="F296">
            <v>51206428.697146</v>
          </cell>
          <cell r="G296">
            <v>2985744.2383347503</v>
          </cell>
          <cell r="H296">
            <v>8567308.793527003</v>
          </cell>
          <cell r="I296">
            <v>6621352.754964688</v>
          </cell>
          <cell r="J296">
            <v>5058548</v>
          </cell>
        </row>
        <row r="297">
          <cell r="A297">
            <v>36281</v>
          </cell>
          <cell r="B297" t="str">
            <v>H</v>
          </cell>
          <cell r="C297">
            <v>10150</v>
          </cell>
          <cell r="D297">
            <v>16868808.846824113</v>
          </cell>
          <cell r="E297">
            <v>1661.9516105245432</v>
          </cell>
          <cell r="F297">
            <v>12623309.502502484</v>
          </cell>
          <cell r="G297">
            <v>235184.54433451744</v>
          </cell>
          <cell r="H297">
            <v>2236675.499939266</v>
          </cell>
          <cell r="I297">
            <v>1773639.3000478435</v>
          </cell>
          <cell r="J297">
            <v>1668436</v>
          </cell>
        </row>
        <row r="298">
          <cell r="A298">
            <v>36281</v>
          </cell>
          <cell r="B298" t="str">
            <v>I</v>
          </cell>
          <cell r="C298">
            <v>18665</v>
          </cell>
          <cell r="D298">
            <v>61944302.06817567</v>
          </cell>
          <cell r="E298">
            <v>3318.741069819216</v>
          </cell>
          <cell r="F298">
            <v>43355554.029633194</v>
          </cell>
          <cell r="G298">
            <v>8321361.604763522</v>
          </cell>
          <cell r="H298">
            <v>5921049.159764898</v>
          </cell>
          <cell r="I298">
            <v>4346337.274014065</v>
          </cell>
          <cell r="J298">
            <v>3142409</v>
          </cell>
        </row>
        <row r="299">
          <cell r="A299">
            <v>36281</v>
          </cell>
          <cell r="B299" t="str">
            <v>J</v>
          </cell>
          <cell r="C299">
            <v>26918</v>
          </cell>
          <cell r="D299">
            <v>126800936.74005142</v>
          </cell>
          <cell r="E299">
            <v>4710.63737053464</v>
          </cell>
          <cell r="F299">
            <v>83857141.29187231</v>
          </cell>
          <cell r="G299">
            <v>19509991.29893728</v>
          </cell>
          <cell r="H299">
            <v>12884238.483486572</v>
          </cell>
          <cell r="I299">
            <v>10549565.665755244</v>
          </cell>
          <cell r="J299">
            <v>4480178</v>
          </cell>
        </row>
        <row r="300">
          <cell r="A300">
            <v>36281</v>
          </cell>
          <cell r="B300" t="str">
            <v>K</v>
          </cell>
          <cell r="C300">
            <v>25352</v>
          </cell>
          <cell r="D300">
            <v>63232775.04406308</v>
          </cell>
          <cell r="E300">
            <v>2494.1927675947886</v>
          </cell>
          <cell r="F300">
            <v>47786509.2377522</v>
          </cell>
          <cell r="G300">
            <v>2100965.0990706473</v>
          </cell>
          <cell r="H300">
            <v>7475975.944412356</v>
          </cell>
          <cell r="I300">
            <v>5869324.76282787</v>
          </cell>
          <cell r="J300">
            <v>3749555</v>
          </cell>
        </row>
        <row r="301">
          <cell r="A301">
            <v>36281</v>
          </cell>
          <cell r="B301" t="str">
            <v>L</v>
          </cell>
          <cell r="C301">
            <v>28935</v>
          </cell>
          <cell r="D301">
            <v>97135692.03195843</v>
          </cell>
          <cell r="E301">
            <v>3357.0310016228937</v>
          </cell>
          <cell r="F301">
            <v>86057982.24586576</v>
          </cell>
          <cell r="G301">
            <v>188482.8668390353</v>
          </cell>
          <cell r="H301">
            <v>6368135.394485361</v>
          </cell>
          <cell r="I301">
            <v>4521091.524768282</v>
          </cell>
          <cell r="J301">
            <v>4541871</v>
          </cell>
        </row>
        <row r="302">
          <cell r="A302">
            <v>36281</v>
          </cell>
          <cell r="B302" t="str">
            <v>M</v>
          </cell>
          <cell r="C302">
            <v>1037</v>
          </cell>
          <cell r="D302">
            <v>3270982.2037238567</v>
          </cell>
          <cell r="E302">
            <v>3154.27406337884</v>
          </cell>
          <cell r="F302">
            <v>2491831.883569369</v>
          </cell>
          <cell r="G302">
            <v>93688.6556486258</v>
          </cell>
          <cell r="H302">
            <v>385769.1020552852</v>
          </cell>
          <cell r="I302">
            <v>299692.5624505762</v>
          </cell>
          <cell r="J302">
            <v>150711</v>
          </cell>
        </row>
        <row r="303">
          <cell r="A303">
            <v>36281</v>
          </cell>
          <cell r="B303" t="str">
            <v>N</v>
          </cell>
          <cell r="C303">
            <v>12287</v>
          </cell>
          <cell r="D303">
            <v>33449434.72839546</v>
          </cell>
          <cell r="E303">
            <v>2722.343511711196</v>
          </cell>
          <cell r="F303">
            <v>26165976.712882284</v>
          </cell>
          <cell r="G303">
            <v>219129.3979409964</v>
          </cell>
          <cell r="H303">
            <v>3981939.097518834</v>
          </cell>
          <cell r="I303">
            <v>3082389.5200533466</v>
          </cell>
          <cell r="J303">
            <v>1712556</v>
          </cell>
        </row>
        <row r="304">
          <cell r="A304">
            <v>36281</v>
          </cell>
          <cell r="B304" t="str">
            <v>O</v>
          </cell>
          <cell r="C304">
            <v>6093</v>
          </cell>
          <cell r="D304">
            <v>14955178.322207045</v>
          </cell>
          <cell r="E304">
            <v>2454.4851997713845</v>
          </cell>
          <cell r="F304">
            <v>11186137.223939573</v>
          </cell>
          <cell r="G304">
            <v>553412.1056323887</v>
          </cell>
          <cell r="H304">
            <v>1790101.9586067393</v>
          </cell>
          <cell r="I304">
            <v>1425527.034028344</v>
          </cell>
          <cell r="J304">
            <v>918056</v>
          </cell>
        </row>
        <row r="305">
          <cell r="A305">
            <v>36281</v>
          </cell>
          <cell r="B305" t="str">
            <v>P</v>
          </cell>
          <cell r="C305">
            <v>3092</v>
          </cell>
          <cell r="D305">
            <v>2597516.9992984612</v>
          </cell>
          <cell r="E305">
            <v>840.0766491909643</v>
          </cell>
          <cell r="F305">
            <v>1957246.349148114</v>
          </cell>
          <cell r="G305">
            <v>7690.8222380323205</v>
          </cell>
          <cell r="H305">
            <v>351490.21192417433</v>
          </cell>
          <cell r="I305">
            <v>281089.61598814075</v>
          </cell>
          <cell r="J305">
            <v>258533</v>
          </cell>
        </row>
        <row r="306">
          <cell r="A306">
            <v>36281</v>
          </cell>
          <cell r="B306" t="str">
            <v>Q</v>
          </cell>
          <cell r="C306">
            <v>552</v>
          </cell>
          <cell r="D306">
            <v>1838363.4317387994</v>
          </cell>
          <cell r="E306">
            <v>3330.3685357586946</v>
          </cell>
          <cell r="F306">
            <v>1265951.3533746984</v>
          </cell>
          <cell r="G306">
            <v>180815.5449071515</v>
          </cell>
          <cell r="H306">
            <v>222532.3810916735</v>
          </cell>
          <cell r="I306">
            <v>169064.15236527607</v>
          </cell>
          <cell r="J306">
            <v>87205</v>
          </cell>
        </row>
        <row r="307">
          <cell r="A307">
            <v>36281</v>
          </cell>
          <cell r="B307" t="str">
            <v>TT</v>
          </cell>
          <cell r="C307">
            <v>230137</v>
          </cell>
          <cell r="D307">
            <v>668252549.6096916</v>
          </cell>
          <cell r="E307">
            <v>2903.7162629637633</v>
          </cell>
          <cell r="F307">
            <v>493889477.3660817</v>
          </cell>
          <cell r="G307">
            <v>44447720.842143886</v>
          </cell>
          <cell r="H307">
            <v>73642103.8475554</v>
          </cell>
          <cell r="I307">
            <v>56273247.55391064</v>
          </cell>
          <cell r="J307">
            <v>36499906</v>
          </cell>
        </row>
        <row r="308">
          <cell r="A308">
            <v>36312</v>
          </cell>
          <cell r="B308" t="str">
            <v>..</v>
          </cell>
          <cell r="C308">
            <v>1583</v>
          </cell>
          <cell r="D308">
            <v>3659870.4508439535</v>
          </cell>
          <cell r="E308">
            <v>2311.983860293085</v>
          </cell>
          <cell r="F308">
            <v>2786014.962853155</v>
          </cell>
          <cell r="G308">
            <v>103700.28185493767</v>
          </cell>
          <cell r="H308">
            <v>435824.4318900146</v>
          </cell>
          <cell r="I308">
            <v>334330.7742458459</v>
          </cell>
          <cell r="J308">
            <v>243176</v>
          </cell>
        </row>
        <row r="309">
          <cell r="A309">
            <v>36312</v>
          </cell>
          <cell r="B309" t="str">
            <v>AB</v>
          </cell>
          <cell r="C309">
            <v>1199</v>
          </cell>
          <cell r="D309">
            <v>2051767.108991346</v>
          </cell>
          <cell r="E309">
            <v>1711.2319507851093</v>
          </cell>
          <cell r="F309">
            <v>1553013.368897791</v>
          </cell>
          <cell r="G309">
            <v>6578.722307194614</v>
          </cell>
          <cell r="H309">
            <v>273713.42021175066</v>
          </cell>
          <cell r="I309">
            <v>218461.59757460974</v>
          </cell>
          <cell r="J309">
            <v>193609</v>
          </cell>
        </row>
        <row r="310">
          <cell r="A310">
            <v>36312</v>
          </cell>
          <cell r="B310" t="str">
            <v>C</v>
          </cell>
          <cell r="C310">
            <v>305</v>
          </cell>
          <cell r="D310">
            <v>860478.4592921648</v>
          </cell>
          <cell r="E310">
            <v>2821.240850138245</v>
          </cell>
          <cell r="F310">
            <v>628761.1768992982</v>
          </cell>
          <cell r="G310">
            <v>12767.012312871375</v>
          </cell>
          <cell r="H310">
            <v>131540.18725876862</v>
          </cell>
          <cell r="I310">
            <v>87410.08282122662</v>
          </cell>
          <cell r="J310">
            <v>54850</v>
          </cell>
        </row>
        <row r="311">
          <cell r="A311">
            <v>36312</v>
          </cell>
          <cell r="B311" t="str">
            <v>D</v>
          </cell>
          <cell r="C311">
            <v>35888</v>
          </cell>
          <cell r="D311">
            <v>110583758.11541426</v>
          </cell>
          <cell r="E311">
            <v>3081.3575043305354</v>
          </cell>
          <cell r="F311">
            <v>78256135.19121267</v>
          </cell>
          <cell r="G311">
            <v>7132526.803487366</v>
          </cell>
          <cell r="H311">
            <v>14253740.490184655</v>
          </cell>
          <cell r="I311">
            <v>10941355.630529575</v>
          </cell>
          <cell r="J311">
            <v>6066150</v>
          </cell>
        </row>
        <row r="312">
          <cell r="A312">
            <v>36312</v>
          </cell>
          <cell r="B312" t="str">
            <v>E</v>
          </cell>
          <cell r="C312">
            <v>896</v>
          </cell>
          <cell r="D312">
            <v>3632626.01047598</v>
          </cell>
          <cell r="E312">
            <v>4054.270100977657</v>
          </cell>
          <cell r="F312">
            <v>2856872.525712756</v>
          </cell>
          <cell r="G312">
            <v>21574.024724900162</v>
          </cell>
          <cell r="H312">
            <v>421875.339304262</v>
          </cell>
          <cell r="I312">
            <v>332304.1207340623</v>
          </cell>
          <cell r="J312">
            <v>154012</v>
          </cell>
        </row>
        <row r="313">
          <cell r="A313">
            <v>36312</v>
          </cell>
          <cell r="B313" t="str">
            <v>F</v>
          </cell>
          <cell r="C313">
            <v>25522</v>
          </cell>
          <cell r="D313">
            <v>58306950.562594354</v>
          </cell>
          <cell r="E313">
            <v>2284.576074077045</v>
          </cell>
          <cell r="F313">
            <v>42883175.416894935</v>
          </cell>
          <cell r="G313">
            <v>637509.1658630784</v>
          </cell>
          <cell r="H313">
            <v>8768867.002645023</v>
          </cell>
          <cell r="I313">
            <v>6017398.977191317</v>
          </cell>
          <cell r="J313">
            <v>4409033</v>
          </cell>
        </row>
        <row r="314">
          <cell r="A314">
            <v>36312</v>
          </cell>
          <cell r="B314" t="str">
            <v>G</v>
          </cell>
          <cell r="C314">
            <v>32285</v>
          </cell>
          <cell r="D314">
            <v>68563980.27759117</v>
          </cell>
          <cell r="E314">
            <v>2123.7100906796086</v>
          </cell>
          <cell r="F314">
            <v>51454555.83677699</v>
          </cell>
          <cell r="G314">
            <v>1952531.7613578616</v>
          </cell>
          <cell r="H314">
            <v>8548540.229400668</v>
          </cell>
          <cell r="I314">
            <v>6608352.450055652</v>
          </cell>
          <cell r="J314">
            <v>5139260</v>
          </cell>
        </row>
        <row r="315">
          <cell r="A315">
            <v>36312</v>
          </cell>
          <cell r="B315" t="str">
            <v>H</v>
          </cell>
          <cell r="C315">
            <v>10256</v>
          </cell>
          <cell r="D315">
            <v>17112973.929038</v>
          </cell>
          <cell r="E315">
            <v>1668.5817013492588</v>
          </cell>
          <cell r="F315">
            <v>12613998.29945042</v>
          </cell>
          <cell r="G315">
            <v>451692.790512619</v>
          </cell>
          <cell r="H315">
            <v>2257370.023227623</v>
          </cell>
          <cell r="I315">
            <v>1789912.8158473372</v>
          </cell>
          <cell r="J315">
            <v>1680613</v>
          </cell>
        </row>
        <row r="316">
          <cell r="A316">
            <v>36312</v>
          </cell>
          <cell r="B316" t="str">
            <v>I</v>
          </cell>
          <cell r="C316">
            <v>18755</v>
          </cell>
          <cell r="D316">
            <v>59029313.384515084</v>
          </cell>
          <cell r="E316">
            <v>3147.3907429760106</v>
          </cell>
          <cell r="F316">
            <v>44603522.04641063</v>
          </cell>
          <cell r="G316">
            <v>4554576.015309904</v>
          </cell>
          <cell r="H316">
            <v>5700874.717091515</v>
          </cell>
          <cell r="I316">
            <v>4170340.6057030386</v>
          </cell>
          <cell r="J316">
            <v>3203990</v>
          </cell>
        </row>
        <row r="317">
          <cell r="A317">
            <v>36312</v>
          </cell>
          <cell r="B317" t="str">
            <v>J</v>
          </cell>
          <cell r="C317">
            <v>27100</v>
          </cell>
          <cell r="D317">
            <v>144135125.32257146</v>
          </cell>
          <cell r="E317">
            <v>5318.639310795994</v>
          </cell>
          <cell r="F317">
            <v>82678154.13523583</v>
          </cell>
          <cell r="G317">
            <v>34404635.58412391</v>
          </cell>
          <cell r="H317">
            <v>14871825.363969667</v>
          </cell>
          <cell r="I317">
            <v>12180510.239242041</v>
          </cell>
          <cell r="J317">
            <v>4536428</v>
          </cell>
        </row>
        <row r="318">
          <cell r="A318">
            <v>36312</v>
          </cell>
          <cell r="B318" t="str">
            <v>K</v>
          </cell>
          <cell r="C318">
            <v>26216</v>
          </cell>
          <cell r="D318">
            <v>69242186.59441397</v>
          </cell>
          <cell r="E318">
            <v>2641.218591486648</v>
          </cell>
          <cell r="F318">
            <v>49427329.91405532</v>
          </cell>
          <cell r="G318">
            <v>5601193.086745381</v>
          </cell>
          <cell r="H318">
            <v>7971504.366644439</v>
          </cell>
          <cell r="I318">
            <v>6242159.226968832</v>
          </cell>
          <cell r="J318">
            <v>3976486</v>
          </cell>
        </row>
        <row r="319">
          <cell r="A319">
            <v>36312</v>
          </cell>
          <cell r="B319" t="str">
            <v>L</v>
          </cell>
          <cell r="C319">
            <v>28894</v>
          </cell>
          <cell r="D319">
            <v>97156607.13090514</v>
          </cell>
          <cell r="E319">
            <v>3362.518416657615</v>
          </cell>
          <cell r="F319">
            <v>86134068.75079016</v>
          </cell>
          <cell r="G319">
            <v>109636.34019915765</v>
          </cell>
          <cell r="H319">
            <v>6382005.9296131125</v>
          </cell>
          <cell r="I319">
            <v>4530896.1103027025</v>
          </cell>
          <cell r="J319">
            <v>4556776</v>
          </cell>
        </row>
        <row r="320">
          <cell r="A320">
            <v>36312</v>
          </cell>
          <cell r="B320" t="str">
            <v>M</v>
          </cell>
          <cell r="C320">
            <v>1045</v>
          </cell>
          <cell r="D320">
            <v>3515133.156006832</v>
          </cell>
          <cell r="E320">
            <v>3363.7637856524707</v>
          </cell>
          <cell r="F320">
            <v>2532781.1918224883</v>
          </cell>
          <cell r="G320">
            <v>244812.00994548821</v>
          </cell>
          <cell r="H320">
            <v>415169.0509892191</v>
          </cell>
          <cell r="I320">
            <v>322370.90324963623</v>
          </cell>
          <cell r="J320">
            <v>152357</v>
          </cell>
        </row>
        <row r="321">
          <cell r="A321">
            <v>36312</v>
          </cell>
          <cell r="B321" t="str">
            <v>N</v>
          </cell>
          <cell r="C321">
            <v>12341</v>
          </cell>
          <cell r="D321">
            <v>33603571.22848594</v>
          </cell>
          <cell r="E321">
            <v>2722.9212566636365</v>
          </cell>
          <cell r="F321">
            <v>26372568.722282406</v>
          </cell>
          <cell r="G321">
            <v>136671.48406416475</v>
          </cell>
          <cell r="H321">
            <v>3999245.238585123</v>
          </cell>
          <cell r="I321">
            <v>3095085.7835542476</v>
          </cell>
          <cell r="J321">
            <v>1736646</v>
          </cell>
        </row>
        <row r="322">
          <cell r="A322">
            <v>36312</v>
          </cell>
          <cell r="B322" t="str">
            <v>O</v>
          </cell>
          <cell r="C322">
            <v>6095</v>
          </cell>
          <cell r="D322">
            <v>14904854.003108585</v>
          </cell>
          <cell r="E322">
            <v>2445.423134226183</v>
          </cell>
          <cell r="F322">
            <v>11253031.192442222</v>
          </cell>
          <cell r="G322">
            <v>454279.90649456246</v>
          </cell>
          <cell r="H322">
            <v>1780353.6944811465</v>
          </cell>
          <cell r="I322">
            <v>1417189.2096906537</v>
          </cell>
          <cell r="J322">
            <v>936212</v>
          </cell>
        </row>
        <row r="323">
          <cell r="A323">
            <v>36312</v>
          </cell>
          <cell r="B323" t="str">
            <v>P</v>
          </cell>
          <cell r="C323">
            <v>3098</v>
          </cell>
          <cell r="D323">
            <v>2595727.2576283035</v>
          </cell>
          <cell r="E323">
            <v>837.871935967819</v>
          </cell>
          <cell r="F323">
            <v>1957956.663253999</v>
          </cell>
          <cell r="G323">
            <v>4045.87021782404</v>
          </cell>
          <cell r="H323">
            <v>352120.6795257301</v>
          </cell>
          <cell r="I323">
            <v>281604.0446307502</v>
          </cell>
          <cell r="J323">
            <v>259651</v>
          </cell>
        </row>
        <row r="324">
          <cell r="A324">
            <v>36312</v>
          </cell>
          <cell r="B324" t="str">
            <v>Q</v>
          </cell>
          <cell r="C324">
            <v>548</v>
          </cell>
          <cell r="D324">
            <v>1870801.4893442967</v>
          </cell>
          <cell r="E324">
            <v>3413.87133092025</v>
          </cell>
          <cell r="F324">
            <v>1272766.9627341665</v>
          </cell>
          <cell r="G324">
            <v>203039.2737711298</v>
          </cell>
          <cell r="H324">
            <v>224734.54321899658</v>
          </cell>
          <cell r="I324">
            <v>170260.70962000403</v>
          </cell>
          <cell r="J324">
            <v>91095</v>
          </cell>
        </row>
        <row r="325">
          <cell r="A325">
            <v>36312</v>
          </cell>
          <cell r="B325" t="str">
            <v>TT</v>
          </cell>
          <cell r="C325">
            <v>232026</v>
          </cell>
          <cell r="D325">
            <v>690825724.4812208</v>
          </cell>
          <cell r="E325">
            <v>2977.3634182428727</v>
          </cell>
          <cell r="F325">
            <v>499264706.3577252</v>
          </cell>
          <cell r="G325">
            <v>56031770.13329235</v>
          </cell>
          <cell r="H325">
            <v>76789304.70824172</v>
          </cell>
          <cell r="I325">
            <v>58739943.28196153</v>
          </cell>
          <cell r="J325">
            <v>37390344</v>
          </cell>
        </row>
        <row r="326">
          <cell r="A326">
            <v>36342</v>
          </cell>
          <cell r="B326" t="str">
            <v>..</v>
          </cell>
          <cell r="C326">
            <v>1534</v>
          </cell>
          <cell r="D326">
            <v>3490616.3872493487</v>
          </cell>
          <cell r="E326">
            <v>2275.4996005536823</v>
          </cell>
          <cell r="F326">
            <v>2711023.577153141</v>
          </cell>
          <cell r="G326">
            <v>55598.00594448672</v>
          </cell>
          <cell r="H326">
            <v>409461.7240003074</v>
          </cell>
          <cell r="I326">
            <v>314533.0801514134</v>
          </cell>
          <cell r="J326">
            <v>232757</v>
          </cell>
        </row>
        <row r="327">
          <cell r="A327">
            <v>36342</v>
          </cell>
          <cell r="B327" t="str">
            <v>AB</v>
          </cell>
          <cell r="C327">
            <v>1191</v>
          </cell>
          <cell r="D327">
            <v>2040963.3142372689</v>
          </cell>
          <cell r="E327">
            <v>1713.6551756820056</v>
          </cell>
          <cell r="F327">
            <v>1550830.9143056874</v>
          </cell>
          <cell r="G327">
            <v>3986.995505690396</v>
          </cell>
          <cell r="H327">
            <v>270352.2319093503</v>
          </cell>
          <cell r="I327">
            <v>215793.17251654068</v>
          </cell>
          <cell r="J327">
            <v>193262</v>
          </cell>
        </row>
        <row r="328">
          <cell r="A328">
            <v>36342</v>
          </cell>
          <cell r="B328" t="str">
            <v>C</v>
          </cell>
          <cell r="C328">
            <v>301</v>
          </cell>
          <cell r="D328">
            <v>846566.798628653</v>
          </cell>
          <cell r="E328">
            <v>2812.5142811583155</v>
          </cell>
          <cell r="F328">
            <v>628925.2824126981</v>
          </cell>
          <cell r="G328">
            <v>1446.0372980597374</v>
          </cell>
          <cell r="H328">
            <v>129841.24898673521</v>
          </cell>
          <cell r="I328">
            <v>86354.22993115996</v>
          </cell>
          <cell r="J328">
            <v>54786</v>
          </cell>
        </row>
        <row r="329">
          <cell r="A329">
            <v>36342</v>
          </cell>
          <cell r="B329" t="str">
            <v>D</v>
          </cell>
          <cell r="C329">
            <v>35849</v>
          </cell>
          <cell r="D329">
            <v>104081468.14940047</v>
          </cell>
          <cell r="E329">
            <v>2903.3297483723527</v>
          </cell>
          <cell r="F329">
            <v>78587869.37994392</v>
          </cell>
          <cell r="G329">
            <v>1634519.817847838</v>
          </cell>
          <cell r="H329">
            <v>13495243.02241701</v>
          </cell>
          <cell r="I329">
            <v>10363835.929191694</v>
          </cell>
          <cell r="J329">
            <v>6087036</v>
          </cell>
        </row>
        <row r="330">
          <cell r="A330">
            <v>36342</v>
          </cell>
          <cell r="B330" t="str">
            <v>E</v>
          </cell>
          <cell r="C330">
            <v>917</v>
          </cell>
          <cell r="D330">
            <v>3661964.035607426</v>
          </cell>
          <cell r="E330">
            <v>3993.4177051335064</v>
          </cell>
          <cell r="F330">
            <v>2853508.6849496407</v>
          </cell>
          <cell r="G330">
            <v>44353.67960753497</v>
          </cell>
          <cell r="H330">
            <v>427434.5499121217</v>
          </cell>
          <cell r="I330">
            <v>336667.12113812874</v>
          </cell>
          <cell r="J330">
            <v>155626</v>
          </cell>
        </row>
        <row r="331">
          <cell r="A331">
            <v>36342</v>
          </cell>
          <cell r="B331" t="str">
            <v>F</v>
          </cell>
          <cell r="C331">
            <v>25415</v>
          </cell>
          <cell r="D331">
            <v>57454277.130087085</v>
          </cell>
          <cell r="E331">
            <v>2260.6443883567613</v>
          </cell>
          <cell r="F331">
            <v>42371025.932141624</v>
          </cell>
          <cell r="G331">
            <v>544765.2324373635</v>
          </cell>
          <cell r="H331">
            <v>8619034.752193239</v>
          </cell>
          <cell r="I331">
            <v>5919451.213314857</v>
          </cell>
          <cell r="J331">
            <v>4319214</v>
          </cell>
        </row>
        <row r="332">
          <cell r="A332">
            <v>36342</v>
          </cell>
          <cell r="B332" t="str">
            <v>G</v>
          </cell>
          <cell r="C332">
            <v>32406</v>
          </cell>
          <cell r="D332">
            <v>68835650.28668886</v>
          </cell>
          <cell r="E332">
            <v>2124.163743957565</v>
          </cell>
          <cell r="F332">
            <v>52148184.279088445</v>
          </cell>
          <cell r="G332">
            <v>1469034.752193238</v>
          </cell>
          <cell r="H332">
            <v>8582364.705911517</v>
          </cell>
          <cell r="I332">
            <v>6636066.549495661</v>
          </cell>
          <cell r="J332">
            <v>5176161</v>
          </cell>
        </row>
        <row r="333">
          <cell r="A333">
            <v>36342</v>
          </cell>
          <cell r="B333" t="str">
            <v>H</v>
          </cell>
          <cell r="C333">
            <v>10268</v>
          </cell>
          <cell r="D333">
            <v>17044439.97134351</v>
          </cell>
          <cell r="E333">
            <v>1659.9571456314284</v>
          </cell>
          <cell r="F333">
            <v>12768396.178473422</v>
          </cell>
          <cell r="G333">
            <v>235579.73619171092</v>
          </cell>
          <cell r="H333">
            <v>2254406.0595093197</v>
          </cell>
          <cell r="I333">
            <v>1786057.997169056</v>
          </cell>
          <cell r="J333">
            <v>1707645</v>
          </cell>
        </row>
        <row r="334">
          <cell r="A334">
            <v>36342</v>
          </cell>
          <cell r="B334" t="str">
            <v>I</v>
          </cell>
          <cell r="C334">
            <v>18895</v>
          </cell>
          <cell r="D334">
            <v>55019529.25019646</v>
          </cell>
          <cell r="E334">
            <v>2911.856536131064</v>
          </cell>
          <cell r="F334">
            <v>44431433.29557089</v>
          </cell>
          <cell r="G334">
            <v>910985.2032355063</v>
          </cell>
          <cell r="H334">
            <v>5591572.611731809</v>
          </cell>
          <cell r="I334">
            <v>4085538.139658254</v>
          </cell>
          <cell r="J334">
            <v>3214458</v>
          </cell>
        </row>
        <row r="335">
          <cell r="A335">
            <v>36342</v>
          </cell>
          <cell r="B335" t="str">
            <v>J</v>
          </cell>
          <cell r="C335">
            <v>27337</v>
          </cell>
          <cell r="D335">
            <v>111232593.95784323</v>
          </cell>
          <cell r="E335">
            <v>4068.9393114768714</v>
          </cell>
          <cell r="F335">
            <v>85532109.22684489</v>
          </cell>
          <cell r="G335">
            <v>3973506.0820676303</v>
          </cell>
          <cell r="H335">
            <v>11946315.831224173</v>
          </cell>
          <cell r="I335">
            <v>9780662.817706538</v>
          </cell>
          <cell r="J335">
            <v>4577031</v>
          </cell>
        </row>
        <row r="336">
          <cell r="A336">
            <v>36342</v>
          </cell>
          <cell r="B336" t="str">
            <v>K</v>
          </cell>
          <cell r="C336">
            <v>25639</v>
          </cell>
          <cell r="D336">
            <v>65505767.81300896</v>
          </cell>
          <cell r="E336">
            <v>2554.9267839232793</v>
          </cell>
          <cell r="F336">
            <v>49366563.40248736</v>
          </cell>
          <cell r="G336">
            <v>2308726.422227125</v>
          </cell>
          <cell r="H336">
            <v>7758151.978562168</v>
          </cell>
          <cell r="I336">
            <v>6072326.0097322995</v>
          </cell>
          <cell r="J336">
            <v>3941603</v>
          </cell>
        </row>
        <row r="337">
          <cell r="A337">
            <v>36342</v>
          </cell>
          <cell r="B337" t="str">
            <v>L</v>
          </cell>
          <cell r="C337">
            <v>28615</v>
          </cell>
          <cell r="D337">
            <v>96502310.04538931</v>
          </cell>
          <cell r="E337">
            <v>3372.4378838158063</v>
          </cell>
          <cell r="F337">
            <v>85684540.93837614</v>
          </cell>
          <cell r="G337">
            <v>64537.09602651469</v>
          </cell>
          <cell r="H337">
            <v>6292089.866360601</v>
          </cell>
          <cell r="I337">
            <v>4461142.14462604</v>
          </cell>
          <cell r="J337">
            <v>4513715</v>
          </cell>
        </row>
        <row r="338">
          <cell r="A338">
            <v>36342</v>
          </cell>
          <cell r="B338" t="str">
            <v>M</v>
          </cell>
          <cell r="C338">
            <v>1020</v>
          </cell>
          <cell r="D338">
            <v>3224658.8117471784</v>
          </cell>
          <cell r="E338">
            <v>3161.430207595273</v>
          </cell>
          <cell r="F338">
            <v>2523355.2884365106</v>
          </cell>
          <cell r="G338">
            <v>16523.863470162294</v>
          </cell>
          <cell r="H338">
            <v>385437.81714877824</v>
          </cell>
          <cell r="I338">
            <v>299341.84269172704</v>
          </cell>
          <cell r="J338">
            <v>149401</v>
          </cell>
        </row>
        <row r="339">
          <cell r="A339">
            <v>36342</v>
          </cell>
          <cell r="B339" t="str">
            <v>N</v>
          </cell>
          <cell r="C339">
            <v>12470</v>
          </cell>
          <cell r="D339">
            <v>33358866.705172796</v>
          </cell>
          <cell r="E339">
            <v>2675.1296475679865</v>
          </cell>
          <cell r="F339">
            <v>26171909.15198104</v>
          </cell>
          <cell r="G339">
            <v>138905.87234970834</v>
          </cell>
          <cell r="H339">
            <v>3972814.1368719307</v>
          </cell>
          <cell r="I339">
            <v>3075237.543970114</v>
          </cell>
          <cell r="J339">
            <v>1751054</v>
          </cell>
        </row>
        <row r="340">
          <cell r="A340">
            <v>36342</v>
          </cell>
          <cell r="B340" t="str">
            <v>O</v>
          </cell>
          <cell r="C340">
            <v>6111</v>
          </cell>
          <cell r="D340">
            <v>14518086.435514217</v>
          </cell>
          <cell r="E340">
            <v>2375.7300663580786</v>
          </cell>
          <cell r="F340">
            <v>11290668.420100199</v>
          </cell>
          <cell r="G340">
            <v>76270.0205007945</v>
          </cell>
          <cell r="H340">
            <v>1754886.997736732</v>
          </cell>
          <cell r="I340">
            <v>1396260.9971764928</v>
          </cell>
          <cell r="J340">
            <v>943055</v>
          </cell>
        </row>
        <row r="341">
          <cell r="A341">
            <v>36342</v>
          </cell>
          <cell r="B341" t="str">
            <v>P</v>
          </cell>
          <cell r="C341">
            <v>3023</v>
          </cell>
          <cell r="D341">
            <v>2559729.7216899395</v>
          </cell>
          <cell r="E341">
            <v>846.7514792226066</v>
          </cell>
          <cell r="F341">
            <v>1930670.4776164542</v>
          </cell>
          <cell r="G341">
            <v>3979.4099638323346</v>
          </cell>
          <cell r="H341">
            <v>347307.3805339131</v>
          </cell>
          <cell r="I341">
            <v>277772.45357574016</v>
          </cell>
          <cell r="J341">
            <v>255548</v>
          </cell>
        </row>
        <row r="342">
          <cell r="A342">
            <v>36342</v>
          </cell>
          <cell r="B342" t="str">
            <v>Q</v>
          </cell>
          <cell r="C342">
            <v>514</v>
          </cell>
          <cell r="D342">
            <v>1612810.8398880514</v>
          </cell>
          <cell r="E342">
            <v>3137.764279937843</v>
          </cell>
          <cell r="F342">
            <v>1203966.048502847</v>
          </cell>
          <cell r="G342">
            <v>65019.05061737882</v>
          </cell>
          <cell r="H342">
            <v>195685.68588419902</v>
          </cell>
          <cell r="I342">
            <v>148140.05488362638</v>
          </cell>
          <cell r="J342">
            <v>84121</v>
          </cell>
        </row>
        <row r="343">
          <cell r="A343">
            <v>36342</v>
          </cell>
          <cell r="B343" t="str">
            <v>TT</v>
          </cell>
          <cell r="C343">
            <v>231505</v>
          </cell>
          <cell r="D343">
            <v>640990299.6536927</v>
          </cell>
          <cell r="E343">
            <v>2768.796784750622</v>
          </cell>
          <cell r="F343">
            <v>501754980.4783849</v>
          </cell>
          <cell r="G343">
            <v>11547737.277484575</v>
          </cell>
          <cell r="H343">
            <v>72432400.6008939</v>
          </cell>
          <cell r="I343">
            <v>55255181.296929345</v>
          </cell>
          <cell r="J343">
            <v>37356473</v>
          </cell>
        </row>
        <row r="344">
          <cell r="A344">
            <v>36373</v>
          </cell>
          <cell r="B344" t="str">
            <v>..</v>
          </cell>
          <cell r="C344">
            <v>1598</v>
          </cell>
          <cell r="D344">
            <v>3665406.235513722</v>
          </cell>
          <cell r="E344">
            <v>2293.746079795821</v>
          </cell>
          <cell r="F344">
            <v>2865046.7155347434</v>
          </cell>
          <cell r="G344">
            <v>52569.29243751224</v>
          </cell>
          <cell r="H344">
            <v>421383.0971321198</v>
          </cell>
          <cell r="I344">
            <v>326407.1304093466</v>
          </cell>
          <cell r="J344">
            <v>239265</v>
          </cell>
        </row>
        <row r="345">
          <cell r="A345">
            <v>36373</v>
          </cell>
          <cell r="B345" t="str">
            <v>AB</v>
          </cell>
          <cell r="C345">
            <v>1172</v>
          </cell>
          <cell r="D345">
            <v>2061058.4309827243</v>
          </cell>
          <cell r="E345">
            <v>1758.5822789954987</v>
          </cell>
          <cell r="F345">
            <v>1564255.5881397822</v>
          </cell>
          <cell r="G345">
            <v>3180.3003973733203</v>
          </cell>
          <cell r="H345">
            <v>274550.9036958446</v>
          </cell>
          <cell r="I345">
            <v>219071.63874972422</v>
          </cell>
          <cell r="J345">
            <v>189128</v>
          </cell>
        </row>
        <row r="346">
          <cell r="A346">
            <v>36373</v>
          </cell>
          <cell r="B346" t="str">
            <v>C</v>
          </cell>
          <cell r="C346">
            <v>300</v>
          </cell>
          <cell r="D346">
            <v>840317.6259732919</v>
          </cell>
          <cell r="E346">
            <v>2801.0587532443064</v>
          </cell>
          <cell r="F346">
            <v>624324.5025396692</v>
          </cell>
          <cell r="G346">
            <v>1446.0372980597374</v>
          </cell>
          <cell r="H346">
            <v>128817.0520997821</v>
          </cell>
          <cell r="I346">
            <v>85730.03403578095</v>
          </cell>
          <cell r="J346">
            <v>52016</v>
          </cell>
        </row>
        <row r="347">
          <cell r="A347">
            <v>36373</v>
          </cell>
          <cell r="B347" t="str">
            <v>D</v>
          </cell>
          <cell r="C347">
            <v>35965</v>
          </cell>
          <cell r="D347">
            <v>107219559.54278518</v>
          </cell>
          <cell r="E347">
            <v>2981.2195062640117</v>
          </cell>
          <cell r="F347">
            <v>80809423.57318684</v>
          </cell>
          <cell r="G347">
            <v>1764462.951073255</v>
          </cell>
          <cell r="H347">
            <v>13944068.403739225</v>
          </cell>
          <cell r="I347">
            <v>10701604.614785857</v>
          </cell>
          <cell r="J347">
            <v>6120431</v>
          </cell>
        </row>
        <row r="348">
          <cell r="A348">
            <v>36373</v>
          </cell>
          <cell r="B348" t="str">
            <v>E</v>
          </cell>
          <cell r="C348">
            <v>913</v>
          </cell>
          <cell r="D348">
            <v>3761888.2545569027</v>
          </cell>
          <cell r="E348">
            <v>4120.359534016323</v>
          </cell>
          <cell r="F348">
            <v>2967347.3905488113</v>
          </cell>
          <cell r="G348">
            <v>8254.606481424098</v>
          </cell>
          <cell r="H348">
            <v>439761.20416758594</v>
          </cell>
          <cell r="I348">
            <v>346525.0533590812</v>
          </cell>
          <cell r="J348">
            <v>156483</v>
          </cell>
        </row>
        <row r="349">
          <cell r="A349">
            <v>36373</v>
          </cell>
          <cell r="B349" t="str">
            <v>F</v>
          </cell>
          <cell r="C349">
            <v>25409</v>
          </cell>
          <cell r="D349">
            <v>56902586.29793331</v>
          </cell>
          <cell r="E349">
            <v>2239.4657915672915</v>
          </cell>
          <cell r="F349">
            <v>42366057.47659265</v>
          </cell>
          <cell r="G349">
            <v>340817.6767914645</v>
          </cell>
          <cell r="H349">
            <v>8411655.061118148</v>
          </cell>
          <cell r="I349">
            <v>5784056.083431045</v>
          </cell>
          <cell r="J349">
            <v>4165456</v>
          </cell>
        </row>
        <row r="350">
          <cell r="A350">
            <v>36373</v>
          </cell>
          <cell r="B350" t="str">
            <v>G</v>
          </cell>
          <cell r="C350">
            <v>32433</v>
          </cell>
          <cell r="D350">
            <v>69490038.91928339</v>
          </cell>
          <cell r="E350">
            <v>2142.5720383339003</v>
          </cell>
          <cell r="F350">
            <v>53333298.81829157</v>
          </cell>
          <cell r="G350">
            <v>764400.110064725</v>
          </cell>
          <cell r="H350">
            <v>8680816.586059956</v>
          </cell>
          <cell r="I350">
            <v>6711523.4048671415</v>
          </cell>
          <cell r="J350">
            <v>5168518</v>
          </cell>
        </row>
        <row r="351">
          <cell r="A351">
            <v>36373</v>
          </cell>
          <cell r="B351" t="str">
            <v>H</v>
          </cell>
          <cell r="C351">
            <v>10146</v>
          </cell>
          <cell r="D351">
            <v>17131384.80759744</v>
          </cell>
          <cell r="E351">
            <v>1688.4865767393494</v>
          </cell>
          <cell r="F351">
            <v>12924574.032161705</v>
          </cell>
          <cell r="G351">
            <v>132806.77443424502</v>
          </cell>
          <cell r="H351">
            <v>2273080.820725882</v>
          </cell>
          <cell r="I351">
            <v>1800923.180275608</v>
          </cell>
          <cell r="J351">
            <v>1679449</v>
          </cell>
        </row>
        <row r="352">
          <cell r="A352">
            <v>36373</v>
          </cell>
          <cell r="B352" t="str">
            <v>I</v>
          </cell>
          <cell r="C352">
            <v>18968</v>
          </cell>
          <cell r="D352">
            <v>56166804.18146797</v>
          </cell>
          <cell r="E352">
            <v>2961.134762835722</v>
          </cell>
          <cell r="F352">
            <v>45498270.620403126</v>
          </cell>
          <cell r="G352">
            <v>736630.9286835119</v>
          </cell>
          <cell r="H352">
            <v>5743639.795834893</v>
          </cell>
          <cell r="I352">
            <v>4188262.8365464467</v>
          </cell>
          <cell r="J352">
            <v>3211300</v>
          </cell>
        </row>
        <row r="353">
          <cell r="A353">
            <v>36373</v>
          </cell>
          <cell r="B353" t="str">
            <v>J</v>
          </cell>
          <cell r="C353">
            <v>27457</v>
          </cell>
          <cell r="D353">
            <v>112830068.66650636</v>
          </cell>
          <cell r="E353">
            <v>4109.337096787936</v>
          </cell>
          <cell r="F353">
            <v>87610820.27967347</v>
          </cell>
          <cell r="G353">
            <v>3080667.9986812063</v>
          </cell>
          <cell r="H353">
            <v>12173362.551716786</v>
          </cell>
          <cell r="I353">
            <v>9965217.836434895</v>
          </cell>
          <cell r="J353">
            <v>4597693</v>
          </cell>
        </row>
        <row r="354">
          <cell r="A354">
            <v>36373</v>
          </cell>
          <cell r="B354" t="str">
            <v>K</v>
          </cell>
          <cell r="C354">
            <v>26267</v>
          </cell>
          <cell r="D354">
            <v>65811213.46359312</v>
          </cell>
          <cell r="E354">
            <v>2505.4712553239087</v>
          </cell>
          <cell r="F354">
            <v>50458408.72188578</v>
          </cell>
          <cell r="G354">
            <v>1447001.4799243428</v>
          </cell>
          <cell r="H354">
            <v>7793786.152171919</v>
          </cell>
          <cell r="I354">
            <v>6112017.10961108</v>
          </cell>
          <cell r="J354">
            <v>3918466</v>
          </cell>
        </row>
        <row r="355">
          <cell r="A355">
            <v>36373</v>
          </cell>
          <cell r="B355" t="str">
            <v>L</v>
          </cell>
          <cell r="C355">
            <v>28546</v>
          </cell>
          <cell r="D355">
            <v>99055195.4020709</v>
          </cell>
          <cell r="E355">
            <v>3470.0201570122226</v>
          </cell>
          <cell r="F355">
            <v>87965633.42992918</v>
          </cell>
          <cell r="G355">
            <v>57072.203946960704</v>
          </cell>
          <cell r="H355">
            <v>6455639.255427009</v>
          </cell>
          <cell r="I355">
            <v>4576850.512767756</v>
          </cell>
          <cell r="J355">
            <v>4511838</v>
          </cell>
        </row>
        <row r="356">
          <cell r="A356">
            <v>36373</v>
          </cell>
          <cell r="B356" t="str">
            <v>M</v>
          </cell>
          <cell r="C356">
            <v>1018</v>
          </cell>
          <cell r="D356">
            <v>3212240.486466253</v>
          </cell>
          <cell r="E356">
            <v>3155.4425210866925</v>
          </cell>
          <cell r="F356">
            <v>2516134.4723214484</v>
          </cell>
          <cell r="G356">
            <v>9948.785197781848</v>
          </cell>
          <cell r="H356">
            <v>386149.09803941014</v>
          </cell>
          <cell r="I356">
            <v>300008.13090761256</v>
          </cell>
          <cell r="J356">
            <v>147577</v>
          </cell>
        </row>
        <row r="357">
          <cell r="A357">
            <v>36373</v>
          </cell>
          <cell r="B357" t="str">
            <v>N</v>
          </cell>
          <cell r="C357">
            <v>12500</v>
          </cell>
          <cell r="D357">
            <v>34357196.6464964</v>
          </cell>
          <cell r="E357">
            <v>2748.5757317197117</v>
          </cell>
          <cell r="F357">
            <v>26990836.095280357</v>
          </cell>
          <cell r="G357">
            <v>108083.58473868304</v>
          </cell>
          <cell r="H357">
            <v>4091333.419269755</v>
          </cell>
          <cell r="I357">
            <v>3166943.547207603</v>
          </cell>
          <cell r="J357">
            <v>1761636</v>
          </cell>
        </row>
        <row r="358">
          <cell r="A358">
            <v>36373</v>
          </cell>
          <cell r="B358" t="str">
            <v>O</v>
          </cell>
          <cell r="C358">
            <v>6091</v>
          </cell>
          <cell r="D358">
            <v>14717569.280042836</v>
          </cell>
          <cell r="E358">
            <v>2416.2812805849344</v>
          </cell>
          <cell r="F358">
            <v>11438716.382539371</v>
          </cell>
          <cell r="G358">
            <v>83088.62937191217</v>
          </cell>
          <cell r="H358">
            <v>1779492.338850617</v>
          </cell>
          <cell r="I358">
            <v>1416271.9292809353</v>
          </cell>
          <cell r="J358">
            <v>931991</v>
          </cell>
        </row>
        <row r="359">
          <cell r="A359">
            <v>36373</v>
          </cell>
          <cell r="B359" t="str">
            <v>P</v>
          </cell>
          <cell r="C359">
            <v>3038</v>
          </cell>
          <cell r="D359">
            <v>2590516.3126333975</v>
          </cell>
          <cell r="E359">
            <v>852.7045137042124</v>
          </cell>
          <cell r="F359">
            <v>1955658.888594171</v>
          </cell>
          <cell r="G359">
            <v>3119.293800926626</v>
          </cell>
          <cell r="H359">
            <v>350984.5339229894</v>
          </cell>
          <cell r="I359">
            <v>280753.5963153106</v>
          </cell>
          <cell r="J359">
            <v>252150</v>
          </cell>
        </row>
        <row r="360">
          <cell r="A360">
            <v>36373</v>
          </cell>
          <cell r="B360" t="str">
            <v>Q</v>
          </cell>
          <cell r="C360">
            <v>533</v>
          </cell>
          <cell r="D360">
            <v>1666636.5310771717</v>
          </cell>
          <cell r="E360">
            <v>3126.8978068990086</v>
          </cell>
          <cell r="F360">
            <v>1275967.119402874</v>
          </cell>
          <cell r="G360">
            <v>26311.24519396429</v>
          </cell>
          <cell r="H360">
            <v>207229.24449490456</v>
          </cell>
          <cell r="I360">
            <v>157128.9219854288</v>
          </cell>
          <cell r="J360">
            <v>89000</v>
          </cell>
        </row>
        <row r="361">
          <cell r="A361">
            <v>36373</v>
          </cell>
          <cell r="B361" t="str">
            <v>TT</v>
          </cell>
          <cell r="C361">
            <v>232354</v>
          </cell>
          <cell r="D361">
            <v>651479681.0849804</v>
          </cell>
          <cell r="E361">
            <v>2803.8238252191927</v>
          </cell>
          <cell r="F361">
            <v>513164774.10702556</v>
          </cell>
          <cell r="G361">
            <v>8619861.89851735</v>
          </cell>
          <cell r="H361">
            <v>73555749.51846683</v>
          </cell>
          <cell r="I361">
            <v>56139295.56097065</v>
          </cell>
          <cell r="J361">
            <v>37192397</v>
          </cell>
        </row>
        <row r="362">
          <cell r="A362">
            <v>36404</v>
          </cell>
          <cell r="B362" t="str">
            <v>..</v>
          </cell>
          <cell r="C362">
            <v>1392</v>
          </cell>
          <cell r="D362">
            <v>3300366.6097337874</v>
          </cell>
          <cell r="E362">
            <v>2370.9530242340425</v>
          </cell>
          <cell r="F362">
            <v>2462891.950649357</v>
          </cell>
          <cell r="G362">
            <v>161159.94338111894</v>
          </cell>
          <cell r="H362">
            <v>382178.9097146993</v>
          </cell>
          <cell r="I362">
            <v>294135.80598861177</v>
          </cell>
          <cell r="J362">
            <v>208969</v>
          </cell>
        </row>
        <row r="363">
          <cell r="A363">
            <v>36404</v>
          </cell>
          <cell r="B363" t="str">
            <v>AB</v>
          </cell>
          <cell r="C363">
            <v>1207</v>
          </cell>
          <cell r="D363">
            <v>2076782.9369929028</v>
          </cell>
          <cell r="E363">
            <v>1720.6155236063817</v>
          </cell>
          <cell r="F363">
            <v>1575413.5731620553</v>
          </cell>
          <cell r="G363">
            <v>3371.3767262685333</v>
          </cell>
          <cell r="H363">
            <v>276990.39908378554</v>
          </cell>
          <cell r="I363">
            <v>221007.5880207933</v>
          </cell>
          <cell r="J363">
            <v>191447</v>
          </cell>
        </row>
        <row r="364">
          <cell r="A364">
            <v>36404</v>
          </cell>
          <cell r="B364" t="str">
            <v>C</v>
          </cell>
          <cell r="C364">
            <v>303</v>
          </cell>
          <cell r="D364">
            <v>877689.3348768837</v>
          </cell>
          <cell r="E364">
            <v>2896.66447154087</v>
          </cell>
          <cell r="F364">
            <v>652487.6858891569</v>
          </cell>
          <cell r="G364">
            <v>1446.0372980597374</v>
          </cell>
          <cell r="H364">
            <v>134359.85215630181</v>
          </cell>
          <cell r="I364">
            <v>89395.75953336523</v>
          </cell>
          <cell r="J364">
            <v>55683</v>
          </cell>
        </row>
        <row r="365">
          <cell r="A365">
            <v>36404</v>
          </cell>
          <cell r="B365" t="str">
            <v>D</v>
          </cell>
          <cell r="C365">
            <v>36233</v>
          </cell>
          <cell r="D365">
            <v>105788755.45055887</v>
          </cell>
          <cell r="E365">
            <v>2919.6797242999164</v>
          </cell>
          <cell r="F365">
            <v>80912378.63752761</v>
          </cell>
          <cell r="G365">
            <v>532904.1718001284</v>
          </cell>
          <cell r="H365">
            <v>13769723.375615705</v>
          </cell>
          <cell r="I365">
            <v>10573749.265615433</v>
          </cell>
          <cell r="J365">
            <v>6116173</v>
          </cell>
        </row>
        <row r="366">
          <cell r="A366">
            <v>36404</v>
          </cell>
          <cell r="B366" t="str">
            <v>E</v>
          </cell>
          <cell r="C366">
            <v>915</v>
          </cell>
          <cell r="D366">
            <v>3779102.104863919</v>
          </cell>
          <cell r="E366">
            <v>4130.166234823955</v>
          </cell>
          <cell r="F366">
            <v>2968943.403429359</v>
          </cell>
          <cell r="G366">
            <v>25117.241242541502</v>
          </cell>
          <cell r="H366">
            <v>439142.75940198166</v>
          </cell>
          <cell r="I366">
            <v>345898.70079003664</v>
          </cell>
          <cell r="J366">
            <v>157281</v>
          </cell>
        </row>
        <row r="367">
          <cell r="A367">
            <v>36404</v>
          </cell>
          <cell r="B367" t="str">
            <v>F</v>
          </cell>
          <cell r="C367">
            <v>25926</v>
          </cell>
          <cell r="D367">
            <v>59447240.39970352</v>
          </cell>
          <cell r="E367">
            <v>2292.9584355358916</v>
          </cell>
          <cell r="F367">
            <v>44055685.11572909</v>
          </cell>
          <cell r="G367">
            <v>265136.329043949</v>
          </cell>
          <cell r="H367">
            <v>8967610.430367948</v>
          </cell>
          <cell r="I367">
            <v>6158808.52456253</v>
          </cell>
          <cell r="J367">
            <v>4421110</v>
          </cell>
        </row>
        <row r="368">
          <cell r="A368">
            <v>36404</v>
          </cell>
          <cell r="B368" t="str">
            <v>G</v>
          </cell>
          <cell r="C368">
            <v>32883</v>
          </cell>
          <cell r="D368">
            <v>70291404.4903433</v>
          </cell>
          <cell r="E368">
            <v>2137.621399821893</v>
          </cell>
          <cell r="F368">
            <v>53771565.29887283</v>
          </cell>
          <cell r="G368">
            <v>908940.180813537</v>
          </cell>
          <cell r="H368">
            <v>8804675.519770749</v>
          </cell>
          <cell r="I368">
            <v>6806223.490886195</v>
          </cell>
          <cell r="J368">
            <v>5229675</v>
          </cell>
        </row>
        <row r="369">
          <cell r="A369">
            <v>36404</v>
          </cell>
          <cell r="B369" t="str">
            <v>H</v>
          </cell>
          <cell r="C369">
            <v>10283</v>
          </cell>
          <cell r="D369">
            <v>17136672.94663596</v>
          </cell>
          <cell r="E369">
            <v>1666.5051975723</v>
          </cell>
          <cell r="F369">
            <v>12909712.840140903</v>
          </cell>
          <cell r="G369">
            <v>141502.23476012584</v>
          </cell>
          <cell r="H369">
            <v>2278968.7133582383</v>
          </cell>
          <cell r="I369">
            <v>1806489.158376694</v>
          </cell>
          <cell r="J369">
            <v>1675334</v>
          </cell>
        </row>
        <row r="370">
          <cell r="A370">
            <v>36404</v>
          </cell>
          <cell r="B370" t="str">
            <v>I</v>
          </cell>
          <cell r="C370">
            <v>19275</v>
          </cell>
          <cell r="D370">
            <v>57315778.69553469</v>
          </cell>
          <cell r="E370">
            <v>2973.5812552806583</v>
          </cell>
          <cell r="F370">
            <v>46287123.46832789</v>
          </cell>
          <cell r="G370">
            <v>877554.2081165297</v>
          </cell>
          <cell r="H370">
            <v>5867690.1777148675</v>
          </cell>
          <cell r="I370">
            <v>4283410.841375412</v>
          </cell>
          <cell r="J370">
            <v>3276462</v>
          </cell>
        </row>
        <row r="371">
          <cell r="A371">
            <v>36404</v>
          </cell>
          <cell r="B371" t="str">
            <v>J</v>
          </cell>
          <cell r="C371">
            <v>27675</v>
          </cell>
          <cell r="D371">
            <v>112266205.56818435</v>
          </cell>
          <cell r="E371">
            <v>4056.592793791666</v>
          </cell>
          <cell r="F371">
            <v>87763325.71473901</v>
          </cell>
          <cell r="G371">
            <v>2353331.788130362</v>
          </cell>
          <cell r="H371">
            <v>12179629.423969816</v>
          </cell>
          <cell r="I371">
            <v>9969918.64134517</v>
          </cell>
          <cell r="J371">
            <v>4621660</v>
          </cell>
        </row>
        <row r="372">
          <cell r="A372">
            <v>36404</v>
          </cell>
          <cell r="B372" t="str">
            <v>K</v>
          </cell>
          <cell r="C372">
            <v>27317</v>
          </cell>
          <cell r="D372">
            <v>70283621.35255665</v>
          </cell>
          <cell r="E372">
            <v>2572.889459038571</v>
          </cell>
          <cell r="F372">
            <v>52891351.73860124</v>
          </cell>
          <cell r="G372">
            <v>2449980.3420434855</v>
          </cell>
          <cell r="H372">
            <v>8390788.227040721</v>
          </cell>
          <cell r="I372">
            <v>6551501.044871207</v>
          </cell>
          <cell r="J372">
            <v>4155730</v>
          </cell>
        </row>
        <row r="373">
          <cell r="A373">
            <v>36404</v>
          </cell>
          <cell r="B373" t="str">
            <v>L</v>
          </cell>
          <cell r="C373">
            <v>29074</v>
          </cell>
          <cell r="D373">
            <v>99840189.93601868</v>
          </cell>
          <cell r="E373">
            <v>3434.0025430287774</v>
          </cell>
          <cell r="F373">
            <v>88516567.79020275</v>
          </cell>
          <cell r="G373">
            <v>221380.44467140475</v>
          </cell>
          <cell r="H373">
            <v>6496888.936264096</v>
          </cell>
          <cell r="I373">
            <v>4605352.764880428</v>
          </cell>
          <cell r="J373">
            <v>4539829</v>
          </cell>
        </row>
        <row r="374">
          <cell r="A374">
            <v>36404</v>
          </cell>
          <cell r="B374" t="str">
            <v>M</v>
          </cell>
          <cell r="C374">
            <v>1083</v>
          </cell>
          <cell r="D374">
            <v>3406000.0644523166</v>
          </cell>
          <cell r="E374">
            <v>3144.967741876562</v>
          </cell>
          <cell r="F374">
            <v>2656307.6259485027</v>
          </cell>
          <cell r="G374">
            <v>23919.41973083721</v>
          </cell>
          <cell r="H374">
            <v>408536.9819954933</v>
          </cell>
          <cell r="I374">
            <v>317236.03677748336</v>
          </cell>
          <cell r="J374">
            <v>155699</v>
          </cell>
        </row>
        <row r="375">
          <cell r="A375">
            <v>36404</v>
          </cell>
          <cell r="B375" t="str">
            <v>N</v>
          </cell>
          <cell r="C375">
            <v>12617</v>
          </cell>
          <cell r="D375">
            <v>34467820.123500556</v>
          </cell>
          <cell r="E375">
            <v>2731.8554429341802</v>
          </cell>
          <cell r="F375">
            <v>27063679.830639143</v>
          </cell>
          <cell r="G375">
            <v>111684.43650083416</v>
          </cell>
          <cell r="H375">
            <v>4110037.7293944703</v>
          </cell>
          <cell r="I375">
            <v>3182418.1269661053</v>
          </cell>
          <cell r="J375">
            <v>1768320</v>
          </cell>
        </row>
        <row r="376">
          <cell r="A376">
            <v>36404</v>
          </cell>
          <cell r="B376" t="str">
            <v>O</v>
          </cell>
          <cell r="C376">
            <v>6324</v>
          </cell>
          <cell r="D376">
            <v>15045809.7813827</v>
          </cell>
          <cell r="E376">
            <v>2379.160306986512</v>
          </cell>
          <cell r="F376">
            <v>11684320.585821977</v>
          </cell>
          <cell r="G376">
            <v>95130.60270352678</v>
          </cell>
          <cell r="H376">
            <v>1819015.7635492403</v>
          </cell>
          <cell r="I376">
            <v>1447342.8293079557</v>
          </cell>
          <cell r="J376">
            <v>959598</v>
          </cell>
        </row>
        <row r="377">
          <cell r="A377">
            <v>36404</v>
          </cell>
          <cell r="B377" t="str">
            <v>P</v>
          </cell>
          <cell r="C377">
            <v>3085</v>
          </cell>
          <cell r="D377">
            <v>2643843.5643122564</v>
          </cell>
          <cell r="E377">
            <v>856.9995346230977</v>
          </cell>
          <cell r="F377">
            <v>1991439.245015481</v>
          </cell>
          <cell r="G377">
            <v>7361.768373248322</v>
          </cell>
          <cell r="H377">
            <v>358358.7713405338</v>
          </cell>
          <cell r="I377">
            <v>286683.77958299353</v>
          </cell>
          <cell r="J377">
            <v>257445</v>
          </cell>
        </row>
        <row r="378">
          <cell r="A378">
            <v>36404</v>
          </cell>
          <cell r="B378" t="str">
            <v>Q</v>
          </cell>
          <cell r="C378">
            <v>530</v>
          </cell>
          <cell r="D378">
            <v>1706418.3351966664</v>
          </cell>
          <cell r="E378">
            <v>3219.657236220125</v>
          </cell>
          <cell r="F378">
            <v>1288225.578149673</v>
          </cell>
          <cell r="G378">
            <v>52674.91986841812</v>
          </cell>
          <cell r="H378">
            <v>207836.26136901678</v>
          </cell>
          <cell r="I378">
            <v>157681.57580955827</v>
          </cell>
          <cell r="J378">
            <v>89071</v>
          </cell>
        </row>
        <row r="379">
          <cell r="A379">
            <v>36404</v>
          </cell>
          <cell r="B379" t="str">
            <v>TT</v>
          </cell>
          <cell r="C379">
            <v>236122</v>
          </cell>
          <cell r="D379">
            <v>659673701.6948481</v>
          </cell>
          <cell r="E379">
            <v>2793.783305642202</v>
          </cell>
          <cell r="F379">
            <v>519451420.082846</v>
          </cell>
          <cell r="G379">
            <v>8232595.445204376</v>
          </cell>
          <cell r="H379">
            <v>74892432.23210767</v>
          </cell>
          <cell r="I379">
            <v>57097253.93468997</v>
          </cell>
          <cell r="J379">
            <v>37879486</v>
          </cell>
        </row>
        <row r="380">
          <cell r="A380">
            <v>36434</v>
          </cell>
          <cell r="B380" t="str">
            <v>..</v>
          </cell>
          <cell r="C380">
            <v>1599</v>
          </cell>
          <cell r="D380">
            <v>3550526.401899856</v>
          </cell>
          <cell r="E380">
            <v>2220.4667929329935</v>
          </cell>
          <cell r="F380">
            <v>2755557.6488786535</v>
          </cell>
          <cell r="G380">
            <v>54181.76544810473</v>
          </cell>
          <cell r="H380">
            <v>418007.60537334</v>
          </cell>
          <cell r="I380">
            <v>322779.38219975756</v>
          </cell>
          <cell r="J380">
            <v>231222</v>
          </cell>
        </row>
        <row r="381">
          <cell r="A381">
            <v>36434</v>
          </cell>
          <cell r="B381" t="str">
            <v>AB</v>
          </cell>
          <cell r="C381">
            <v>1209</v>
          </cell>
          <cell r="D381">
            <v>2068742.1386765956</v>
          </cell>
          <cell r="E381">
            <v>1711.1183942734453</v>
          </cell>
          <cell r="F381">
            <v>1570262.6927682022</v>
          </cell>
          <cell r="G381">
            <v>2691.37999846306</v>
          </cell>
          <cell r="H381">
            <v>275725.79505650734</v>
          </cell>
          <cell r="I381">
            <v>220062.27085342305</v>
          </cell>
          <cell r="J381">
            <v>188742</v>
          </cell>
        </row>
        <row r="382">
          <cell r="A382">
            <v>36434</v>
          </cell>
          <cell r="B382" t="str">
            <v>C</v>
          </cell>
          <cell r="C382">
            <v>303</v>
          </cell>
          <cell r="D382">
            <v>836074.1350375187</v>
          </cell>
          <cell r="E382">
            <v>2759.32057768158</v>
          </cell>
          <cell r="F382">
            <v>621907.5902518351</v>
          </cell>
          <cell r="G382">
            <v>1446.0372980597374</v>
          </cell>
          <cell r="H382">
            <v>127747.26759362318</v>
          </cell>
          <cell r="I382">
            <v>84973.23989400073</v>
          </cell>
          <cell r="J382">
            <v>52361</v>
          </cell>
        </row>
        <row r="383">
          <cell r="A383">
            <v>36434</v>
          </cell>
          <cell r="B383" t="str">
            <v>D</v>
          </cell>
          <cell r="C383">
            <v>36296</v>
          </cell>
          <cell r="D383">
            <v>108641213.48838247</v>
          </cell>
          <cell r="E383">
            <v>2993.2007242776745</v>
          </cell>
          <cell r="F383">
            <v>79990799.4566174</v>
          </cell>
          <cell r="G383">
            <v>3992701.0974246343</v>
          </cell>
          <cell r="H383">
            <v>13945966.07825007</v>
          </cell>
          <cell r="I383">
            <v>10711746.856090372</v>
          </cell>
          <cell r="J383">
            <v>5983987</v>
          </cell>
        </row>
        <row r="384">
          <cell r="A384">
            <v>36434</v>
          </cell>
          <cell r="B384" t="str">
            <v>E</v>
          </cell>
          <cell r="C384">
            <v>913</v>
          </cell>
          <cell r="D384">
            <v>3710890.2848048704</v>
          </cell>
          <cell r="E384">
            <v>4064.501954879376</v>
          </cell>
          <cell r="F384">
            <v>2934179.4104596195</v>
          </cell>
          <cell r="G384">
            <v>3268.5009134876386</v>
          </cell>
          <cell r="H384">
            <v>432653.03087018064</v>
          </cell>
          <cell r="I384">
            <v>340789.342561583</v>
          </cell>
          <cell r="J384">
            <v>153542</v>
          </cell>
        </row>
        <row r="385">
          <cell r="A385">
            <v>36434</v>
          </cell>
          <cell r="B385" t="str">
            <v>F</v>
          </cell>
          <cell r="C385">
            <v>25950</v>
          </cell>
          <cell r="D385">
            <v>57521798.59146899</v>
          </cell>
          <cell r="E385">
            <v>2216.639637436185</v>
          </cell>
          <cell r="F385">
            <v>42366526.44156282</v>
          </cell>
          <cell r="G385">
            <v>781830.6441017454</v>
          </cell>
          <cell r="H385">
            <v>8518850.889565913</v>
          </cell>
          <cell r="I385">
            <v>5854590.616238513</v>
          </cell>
          <cell r="J385">
            <v>4216189</v>
          </cell>
        </row>
        <row r="386">
          <cell r="A386">
            <v>36434</v>
          </cell>
          <cell r="B386" t="str">
            <v>G</v>
          </cell>
          <cell r="C386">
            <v>33024</v>
          </cell>
          <cell r="D386">
            <v>69875146.39352106</v>
          </cell>
          <cell r="E386">
            <v>2115.889849610013</v>
          </cell>
          <cell r="F386">
            <v>53547782.617210254</v>
          </cell>
          <cell r="G386">
            <v>795763.8219232075</v>
          </cell>
          <cell r="H386">
            <v>8759603.196834896</v>
          </cell>
          <cell r="I386">
            <v>6771996.757552696</v>
          </cell>
          <cell r="J386">
            <v>5158493</v>
          </cell>
        </row>
        <row r="387">
          <cell r="A387">
            <v>36434</v>
          </cell>
          <cell r="B387" t="str">
            <v>H</v>
          </cell>
          <cell r="C387">
            <v>10263</v>
          </cell>
          <cell r="D387">
            <v>17108401.95439255</v>
          </cell>
          <cell r="E387">
            <v>1666.9981442455958</v>
          </cell>
          <cell r="F387">
            <v>12870692.837612389</v>
          </cell>
          <cell r="G387">
            <v>176522.05384743144</v>
          </cell>
          <cell r="H387">
            <v>2265060.200942491</v>
          </cell>
          <cell r="I387">
            <v>1796126.8619902378</v>
          </cell>
          <cell r="J387">
            <v>1656139</v>
          </cell>
        </row>
        <row r="388">
          <cell r="A388">
            <v>36434</v>
          </cell>
          <cell r="B388" t="str">
            <v>I</v>
          </cell>
          <cell r="C388">
            <v>19439</v>
          </cell>
          <cell r="D388">
            <v>56992041.973331615</v>
          </cell>
          <cell r="E388">
            <v>2931.8402167463146</v>
          </cell>
          <cell r="F388">
            <v>46183577.20271989</v>
          </cell>
          <cell r="G388">
            <v>742412.4006256833</v>
          </cell>
          <cell r="H388">
            <v>5813815.874605539</v>
          </cell>
          <cell r="I388">
            <v>4252236.495380504</v>
          </cell>
          <cell r="J388">
            <v>3262411</v>
          </cell>
        </row>
        <row r="389">
          <cell r="A389">
            <v>36434</v>
          </cell>
          <cell r="B389" t="str">
            <v>J</v>
          </cell>
          <cell r="C389">
            <v>27911</v>
          </cell>
          <cell r="D389">
            <v>113786947.76139753</v>
          </cell>
          <cell r="E389">
            <v>4076.7778926372225</v>
          </cell>
          <cell r="F389">
            <v>88630199.47991939</v>
          </cell>
          <cell r="G389">
            <v>2739194.9905676516</v>
          </cell>
          <cell r="H389">
            <v>12326757.775800139</v>
          </cell>
          <cell r="I389">
            <v>10090795.51511035</v>
          </cell>
          <cell r="J389">
            <v>4627423</v>
          </cell>
        </row>
        <row r="390">
          <cell r="A390">
            <v>36434</v>
          </cell>
          <cell r="B390" t="str">
            <v>K</v>
          </cell>
          <cell r="C390">
            <v>26479</v>
          </cell>
          <cell r="D390">
            <v>68649602.7258372</v>
          </cell>
          <cell r="E390">
            <v>2592.605563874663</v>
          </cell>
          <cell r="F390">
            <v>52634190.169038594</v>
          </cell>
          <cell r="G390">
            <v>1562817.6569599826</v>
          </cell>
          <cell r="H390">
            <v>8105448.600517106</v>
          </cell>
          <cell r="I390">
            <v>6347146.2993215155</v>
          </cell>
          <cell r="J390">
            <v>4036897</v>
          </cell>
        </row>
        <row r="391">
          <cell r="A391">
            <v>36434</v>
          </cell>
          <cell r="B391" t="str">
            <v>L</v>
          </cell>
          <cell r="C391">
            <v>29231</v>
          </cell>
          <cell r="D391">
            <v>100259130.29035768</v>
          </cell>
          <cell r="E391">
            <v>3429.8905371132596</v>
          </cell>
          <cell r="F391">
            <v>89035300.50892541</v>
          </cell>
          <cell r="G391">
            <v>114565.87646474087</v>
          </cell>
          <cell r="H391">
            <v>6501338.9225060055</v>
          </cell>
          <cell r="I391">
            <v>4607924.9824615335</v>
          </cell>
          <cell r="J391">
            <v>4560502</v>
          </cell>
        </row>
        <row r="392">
          <cell r="A392">
            <v>36434</v>
          </cell>
          <cell r="B392" t="str">
            <v>M</v>
          </cell>
          <cell r="C392">
            <v>1093</v>
          </cell>
          <cell r="D392">
            <v>3966600.5369373746</v>
          </cell>
          <cell r="E392">
            <v>3629.094727298604</v>
          </cell>
          <cell r="F392">
            <v>2718316.3319690926</v>
          </cell>
          <cell r="G392">
            <v>423045.89252824127</v>
          </cell>
          <cell r="H392">
            <v>464711.83617212734</v>
          </cell>
          <cell r="I392">
            <v>360526.4762679134</v>
          </cell>
          <cell r="J392">
            <v>160668</v>
          </cell>
        </row>
        <row r="393">
          <cell r="A393">
            <v>36434</v>
          </cell>
          <cell r="B393" t="str">
            <v>N</v>
          </cell>
          <cell r="C393">
            <v>12757</v>
          </cell>
          <cell r="D393">
            <v>34588585.22207542</v>
          </cell>
          <cell r="E393">
            <v>2711.3416337756066</v>
          </cell>
          <cell r="F393">
            <v>27160569.064375468</v>
          </cell>
          <cell r="G393">
            <v>113582.2845371456</v>
          </cell>
          <cell r="H393">
            <v>4122406.2776556215</v>
          </cell>
          <cell r="I393">
            <v>3192027.5955071775</v>
          </cell>
          <cell r="J393">
            <v>1778427</v>
          </cell>
        </row>
        <row r="394">
          <cell r="A394">
            <v>36434</v>
          </cell>
          <cell r="B394" t="str">
            <v>O</v>
          </cell>
          <cell r="C394">
            <v>6357</v>
          </cell>
          <cell r="D394">
            <v>15032902.857964447</v>
          </cell>
          <cell r="E394">
            <v>2364.7794333749325</v>
          </cell>
          <cell r="F394">
            <v>11344211.33914561</v>
          </cell>
          <cell r="G394">
            <v>437756.63796885964</v>
          </cell>
          <cell r="H394">
            <v>1810760.0167576023</v>
          </cell>
          <cell r="I394">
            <v>1440174.8640923752</v>
          </cell>
          <cell r="J394">
            <v>935633</v>
          </cell>
        </row>
        <row r="395">
          <cell r="A395">
            <v>36434</v>
          </cell>
          <cell r="B395" t="str">
            <v>P</v>
          </cell>
          <cell r="C395">
            <v>3098</v>
          </cell>
          <cell r="D395">
            <v>2660230.8632396213</v>
          </cell>
          <cell r="E395">
            <v>858.6929836151135</v>
          </cell>
          <cell r="F395">
            <v>2007926.221929157</v>
          </cell>
          <cell r="G395">
            <v>3863.742845173141</v>
          </cell>
          <cell r="H395">
            <v>360280.1692616987</v>
          </cell>
          <cell r="I395">
            <v>288160.72920359246</v>
          </cell>
          <cell r="J395">
            <v>258580</v>
          </cell>
        </row>
        <row r="396">
          <cell r="A396">
            <v>36434</v>
          </cell>
          <cell r="B396" t="str">
            <v>Q</v>
          </cell>
          <cell r="C396">
            <v>524</v>
          </cell>
          <cell r="D396">
            <v>1674915.7533856058</v>
          </cell>
          <cell r="E396">
            <v>3196.404109514515</v>
          </cell>
          <cell r="F396">
            <v>1248827.0422088304</v>
          </cell>
          <cell r="G396">
            <v>68303.7885567391</v>
          </cell>
          <cell r="H396">
            <v>203122.11978710903</v>
          </cell>
          <cell r="I396">
            <v>154662.8028329272</v>
          </cell>
          <cell r="J396">
            <v>85222</v>
          </cell>
        </row>
        <row r="397">
          <cell r="A397">
            <v>36434</v>
          </cell>
          <cell r="B397" t="str">
            <v>TT</v>
          </cell>
          <cell r="C397">
            <v>236446</v>
          </cell>
          <cell r="D397">
            <v>660923751.3727103</v>
          </cell>
          <cell r="E397">
            <v>2795.2418369213706</v>
          </cell>
          <cell r="F397">
            <v>517620826.0555926</v>
          </cell>
          <cell r="G397">
            <v>12013948.572009351</v>
          </cell>
          <cell r="H397">
            <v>74452255.65754996</v>
          </cell>
          <cell r="I397">
            <v>56836721.08755847</v>
          </cell>
          <cell r="J397">
            <v>37346438</v>
          </cell>
        </row>
        <row r="398">
          <cell r="A398">
            <v>36465</v>
          </cell>
          <cell r="B398" t="str">
            <v>..</v>
          </cell>
          <cell r="C398">
            <v>1496</v>
          </cell>
          <cell r="D398">
            <v>3668775.2076728004</v>
          </cell>
          <cell r="E398">
            <v>2452.3898447010697</v>
          </cell>
          <cell r="F398">
            <v>2882718.697864893</v>
          </cell>
          <cell r="G398">
            <v>71339.12082082503</v>
          </cell>
          <cell r="H398">
            <v>402671.2014655465</v>
          </cell>
          <cell r="I398">
            <v>312046.1875215357</v>
          </cell>
          <cell r="J398">
            <v>223899</v>
          </cell>
        </row>
        <row r="399">
          <cell r="A399">
            <v>36465</v>
          </cell>
          <cell r="B399" t="str">
            <v>AB</v>
          </cell>
          <cell r="C399">
            <v>1243</v>
          </cell>
          <cell r="D399">
            <v>2207418.1393607818</v>
          </cell>
          <cell r="E399">
            <v>1775.879436332085</v>
          </cell>
          <cell r="F399">
            <v>1670585.871556449</v>
          </cell>
          <cell r="G399">
            <v>12914.112330471815</v>
          </cell>
          <cell r="H399">
            <v>291114.6284447904</v>
          </cell>
          <cell r="I399">
            <v>232803.52702907048</v>
          </cell>
          <cell r="J399">
            <v>197257</v>
          </cell>
        </row>
        <row r="400">
          <cell r="A400">
            <v>36465</v>
          </cell>
          <cell r="B400" t="str">
            <v>C</v>
          </cell>
          <cell r="C400">
            <v>302</v>
          </cell>
          <cell r="D400">
            <v>1098037.6996472476</v>
          </cell>
          <cell r="E400">
            <v>3635.8864226730047</v>
          </cell>
          <cell r="F400">
            <v>603631.9871888626</v>
          </cell>
          <cell r="G400">
            <v>220143.57992954866</v>
          </cell>
          <cell r="H400">
            <v>165469.62188800666</v>
          </cell>
          <cell r="I400">
            <v>108792.51064082955</v>
          </cell>
          <cell r="J400">
            <v>53248</v>
          </cell>
        </row>
        <row r="401">
          <cell r="A401">
            <v>36465</v>
          </cell>
          <cell r="B401" t="str">
            <v>D</v>
          </cell>
          <cell r="C401">
            <v>34350</v>
          </cell>
          <cell r="D401">
            <v>112993214.26181027</v>
          </cell>
          <cell r="E401">
            <v>3289.4676640992802</v>
          </cell>
          <cell r="F401">
            <v>74228700.51735379</v>
          </cell>
          <cell r="G401">
            <v>13538806.566203684</v>
          </cell>
          <cell r="H401">
            <v>14297591.813564237</v>
          </cell>
          <cell r="I401">
            <v>10928115.364688559</v>
          </cell>
          <cell r="J401">
            <v>5776127</v>
          </cell>
        </row>
        <row r="402">
          <cell r="A402">
            <v>36465</v>
          </cell>
          <cell r="B402" t="str">
            <v>E</v>
          </cell>
          <cell r="C402">
            <v>914</v>
          </cell>
          <cell r="D402">
            <v>7316335.687495507</v>
          </cell>
          <cell r="E402">
            <v>8004.743640585893</v>
          </cell>
          <cell r="F402">
            <v>2820466.2381413933</v>
          </cell>
          <cell r="G402">
            <v>3379384.529956693</v>
          </cell>
          <cell r="H402">
            <v>625288.5108788073</v>
          </cell>
          <cell r="I402">
            <v>491196.4085186131</v>
          </cell>
          <cell r="J402">
            <v>156405</v>
          </cell>
        </row>
        <row r="403">
          <cell r="A403">
            <v>36465</v>
          </cell>
          <cell r="B403" t="str">
            <v>F</v>
          </cell>
          <cell r="C403">
            <v>25969</v>
          </cell>
          <cell r="D403">
            <v>60095234.04867142</v>
          </cell>
          <cell r="E403">
            <v>2314.114291989349</v>
          </cell>
          <cell r="F403">
            <v>43262453.476582736</v>
          </cell>
          <cell r="G403">
            <v>1703098.4459554933</v>
          </cell>
          <cell r="H403">
            <v>8964455.563846217</v>
          </cell>
          <cell r="I403">
            <v>6165226.5622869665</v>
          </cell>
          <cell r="J403">
            <v>4345948</v>
          </cell>
        </row>
        <row r="404">
          <cell r="A404">
            <v>36465</v>
          </cell>
          <cell r="B404" t="str">
            <v>G</v>
          </cell>
          <cell r="C404">
            <v>33236</v>
          </cell>
          <cell r="D404">
            <v>74147247.56382638</v>
          </cell>
          <cell r="E404">
            <v>2230.9317476178358</v>
          </cell>
          <cell r="F404">
            <v>54218330.26358519</v>
          </cell>
          <cell r="G404">
            <v>3739697.421163662</v>
          </cell>
          <cell r="H404">
            <v>9129261.773083225</v>
          </cell>
          <cell r="I404">
            <v>7059958.105994313</v>
          </cell>
          <cell r="J404">
            <v>5260151</v>
          </cell>
        </row>
        <row r="405">
          <cell r="A405">
            <v>36465</v>
          </cell>
          <cell r="B405" t="str">
            <v>H</v>
          </cell>
          <cell r="C405">
            <v>10177</v>
          </cell>
          <cell r="D405">
            <v>17120967.999424886</v>
          </cell>
          <cell r="E405">
            <v>1682.319740535019</v>
          </cell>
          <cell r="F405">
            <v>12875995.80068369</v>
          </cell>
          <cell r="G405">
            <v>201140.88036906387</v>
          </cell>
          <cell r="H405">
            <v>2254643.7893995773</v>
          </cell>
          <cell r="I405">
            <v>1789187.5289725557</v>
          </cell>
          <cell r="J405">
            <v>1640332</v>
          </cell>
        </row>
        <row r="406">
          <cell r="A406">
            <v>36465</v>
          </cell>
          <cell r="B406" t="str">
            <v>I</v>
          </cell>
          <cell r="C406">
            <v>19581</v>
          </cell>
          <cell r="D406">
            <v>59458434.130972065</v>
          </cell>
          <cell r="E406">
            <v>3036.537160051686</v>
          </cell>
          <cell r="F406">
            <v>46787465.71012819</v>
          </cell>
          <cell r="G406">
            <v>2166641.1914754375</v>
          </cell>
          <cell r="H406">
            <v>6061333.915056805</v>
          </cell>
          <cell r="I406">
            <v>4442993.314311637</v>
          </cell>
          <cell r="J406">
            <v>3328629</v>
          </cell>
        </row>
        <row r="407">
          <cell r="A407">
            <v>36465</v>
          </cell>
          <cell r="B407" t="str">
            <v>J</v>
          </cell>
          <cell r="C407">
            <v>28117</v>
          </cell>
          <cell r="D407">
            <v>138820482.02895892</v>
          </cell>
          <cell r="E407">
            <v>4937.243732580251</v>
          </cell>
          <cell r="F407">
            <v>88770839.54100035</v>
          </cell>
          <cell r="G407">
            <v>24260076.400784336</v>
          </cell>
          <cell r="H407">
            <v>14179027.736806488</v>
          </cell>
          <cell r="I407">
            <v>11610538.35036775</v>
          </cell>
          <cell r="J407">
            <v>4708439</v>
          </cell>
        </row>
        <row r="408">
          <cell r="A408">
            <v>36465</v>
          </cell>
          <cell r="B408" t="str">
            <v>K</v>
          </cell>
          <cell r="C408">
            <v>29123</v>
          </cell>
          <cell r="D408">
            <v>81304360.99246651</v>
          </cell>
          <cell r="E408">
            <v>2791.757751346582</v>
          </cell>
          <cell r="F408">
            <v>59260812.81807838</v>
          </cell>
          <cell r="G408">
            <v>4976443.620336194</v>
          </cell>
          <cell r="H408">
            <v>9551128.188220596</v>
          </cell>
          <cell r="I408">
            <v>7515976.365831348</v>
          </cell>
          <cell r="J408">
            <v>4455153</v>
          </cell>
        </row>
        <row r="409">
          <cell r="A409">
            <v>36465</v>
          </cell>
          <cell r="B409" t="str">
            <v>L</v>
          </cell>
          <cell r="C409">
            <v>29419</v>
          </cell>
          <cell r="D409">
            <v>105730124.34339203</v>
          </cell>
          <cell r="E409">
            <v>3593.940118406201</v>
          </cell>
          <cell r="F409">
            <v>90189440.87615487</v>
          </cell>
          <cell r="G409">
            <v>4885319.621516166</v>
          </cell>
          <cell r="H409">
            <v>6227455.620861728</v>
          </cell>
          <cell r="I409">
            <v>4427908.224859258</v>
          </cell>
          <cell r="J409">
            <v>4615284</v>
          </cell>
        </row>
        <row r="410">
          <cell r="A410">
            <v>36465</v>
          </cell>
          <cell r="B410" t="str">
            <v>M</v>
          </cell>
          <cell r="C410">
            <v>1108</v>
          </cell>
          <cell r="D410">
            <v>3582801.8661424546</v>
          </cell>
          <cell r="E410">
            <v>3233.5756914643093</v>
          </cell>
          <cell r="F410">
            <v>2806167.937947293</v>
          </cell>
          <cell r="G410">
            <v>22163.490737458447</v>
          </cell>
          <cell r="H410">
            <v>424764.41438873176</v>
          </cell>
          <cell r="I410">
            <v>329706.0230689714</v>
          </cell>
          <cell r="J410">
            <v>163027</v>
          </cell>
        </row>
        <row r="411">
          <cell r="A411">
            <v>36465</v>
          </cell>
          <cell r="B411" t="str">
            <v>N</v>
          </cell>
          <cell r="C411">
            <v>12869</v>
          </cell>
          <cell r="D411">
            <v>35648517.076145455</v>
          </cell>
          <cell r="E411">
            <v>2770.107784299126</v>
          </cell>
          <cell r="F411">
            <v>27973091.20746457</v>
          </cell>
          <cell r="G411">
            <v>207777.6345504079</v>
          </cell>
          <cell r="H411">
            <v>4208754.38461672</v>
          </cell>
          <cell r="I411">
            <v>3258893.849513757</v>
          </cell>
          <cell r="J411">
            <v>1804849</v>
          </cell>
        </row>
        <row r="412">
          <cell r="A412">
            <v>36465</v>
          </cell>
          <cell r="B412" t="str">
            <v>O</v>
          </cell>
          <cell r="C412">
            <v>6410</v>
          </cell>
          <cell r="D412">
            <v>15624847.409140825</v>
          </cell>
          <cell r="E412">
            <v>2437.5736987739197</v>
          </cell>
          <cell r="F412">
            <v>11791610.118022107</v>
          </cell>
          <cell r="G412">
            <v>473299.4380253793</v>
          </cell>
          <cell r="H412">
            <v>1871166.1902979433</v>
          </cell>
          <cell r="I412">
            <v>1488771.662795396</v>
          </cell>
          <cell r="J412">
            <v>964644</v>
          </cell>
        </row>
        <row r="413">
          <cell r="A413">
            <v>36465</v>
          </cell>
          <cell r="B413" t="str">
            <v>P</v>
          </cell>
          <cell r="C413">
            <v>3113</v>
          </cell>
          <cell r="D413">
            <v>2785738.288890156</v>
          </cell>
          <cell r="E413">
            <v>894.8725630871044</v>
          </cell>
          <cell r="F413">
            <v>2120141.3736771783</v>
          </cell>
          <cell r="G413">
            <v>4797.632121051366</v>
          </cell>
          <cell r="H413">
            <v>367111.42070257984</v>
          </cell>
          <cell r="I413">
            <v>293687.8623893465</v>
          </cell>
          <cell r="J413">
            <v>263334</v>
          </cell>
        </row>
        <row r="414">
          <cell r="A414">
            <v>36465</v>
          </cell>
          <cell r="B414" t="str">
            <v>Q</v>
          </cell>
          <cell r="C414">
            <v>531</v>
          </cell>
          <cell r="D414">
            <v>1911804.6648603491</v>
          </cell>
          <cell r="E414">
            <v>3600.3854328820134</v>
          </cell>
          <cell r="F414">
            <v>1262928.5893123185</v>
          </cell>
          <cell r="G414">
            <v>250933.4678568861</v>
          </cell>
          <cell r="H414">
            <v>225917.54069791944</v>
          </cell>
          <cell r="I414">
            <v>172025.06699322507</v>
          </cell>
          <cell r="J414">
            <v>87270</v>
          </cell>
        </row>
        <row r="415">
          <cell r="A415">
            <v>36465</v>
          </cell>
          <cell r="B415" t="str">
            <v>TT</v>
          </cell>
          <cell r="C415">
            <v>237958</v>
          </cell>
          <cell r="D415">
            <v>723514341.4088781</v>
          </cell>
          <cell r="E415">
            <v>3040.5127854868424</v>
          </cell>
          <cell r="F415">
            <v>523525381.02474225</v>
          </cell>
          <cell r="G415">
            <v>60113977.15413275</v>
          </cell>
          <cell r="H415">
            <v>79247156.31421992</v>
          </cell>
          <cell r="I415">
            <v>60627826.91578313</v>
          </cell>
          <cell r="J415">
            <v>38043996</v>
          </cell>
        </row>
        <row r="416">
          <cell r="A416">
            <v>36495</v>
          </cell>
          <cell r="B416" t="str">
            <v>..</v>
          </cell>
          <cell r="C416">
            <v>1406</v>
          </cell>
          <cell r="D416">
            <v>3971738.1550276526</v>
          </cell>
          <cell r="E416">
            <v>2824.8493279001796</v>
          </cell>
          <cell r="F416">
            <v>2613161.7827510727</v>
          </cell>
          <cell r="G416">
            <v>591387.8566877955</v>
          </cell>
          <cell r="H416">
            <v>432739.3969742116</v>
          </cell>
          <cell r="I416">
            <v>334449.1186145727</v>
          </cell>
          <cell r="J416">
            <v>213872</v>
          </cell>
        </row>
        <row r="417">
          <cell r="A417">
            <v>36495</v>
          </cell>
          <cell r="B417" t="str">
            <v>AB</v>
          </cell>
          <cell r="C417">
            <v>1194</v>
          </cell>
          <cell r="D417">
            <v>2292350.947820892</v>
          </cell>
          <cell r="E417">
            <v>1919.8919160978994</v>
          </cell>
          <cell r="F417">
            <v>1546426.3421575164</v>
          </cell>
          <cell r="G417">
            <v>207830.38629247964</v>
          </cell>
          <cell r="H417">
            <v>298851.21182749583</v>
          </cell>
          <cell r="I417">
            <v>239243.00754339996</v>
          </cell>
          <cell r="J417">
            <v>185966</v>
          </cell>
        </row>
        <row r="418">
          <cell r="A418">
            <v>36495</v>
          </cell>
          <cell r="B418" t="str">
            <v>C</v>
          </cell>
          <cell r="C418">
            <v>304</v>
          </cell>
          <cell r="D418">
            <v>1137975.0073748324</v>
          </cell>
          <cell r="E418">
            <v>3743.3388400487906</v>
          </cell>
          <cell r="F418">
            <v>614968.9017573172</v>
          </cell>
          <cell r="G418">
            <v>253387.8368563135</v>
          </cell>
          <cell r="H418">
            <v>162585.57904208984</v>
          </cell>
          <cell r="I418">
            <v>107032.68971911185</v>
          </cell>
          <cell r="J418">
            <v>54063</v>
          </cell>
        </row>
        <row r="419">
          <cell r="A419">
            <v>36495</v>
          </cell>
          <cell r="B419" t="str">
            <v>D</v>
          </cell>
          <cell r="C419">
            <v>34227</v>
          </cell>
          <cell r="D419">
            <v>129980094.00122459</v>
          </cell>
          <cell r="E419">
            <v>3797.589446963643</v>
          </cell>
          <cell r="F419">
            <v>74058184.97319032</v>
          </cell>
          <cell r="G419">
            <v>28168550.120352305</v>
          </cell>
          <cell r="H419">
            <v>15740898.341344425</v>
          </cell>
          <cell r="I419">
            <v>12012460.566337546</v>
          </cell>
          <cell r="J419">
            <v>5908406</v>
          </cell>
        </row>
        <row r="420">
          <cell r="A420">
            <v>36495</v>
          </cell>
          <cell r="B420" t="str">
            <v>E</v>
          </cell>
          <cell r="C420">
            <v>912</v>
          </cell>
          <cell r="D420">
            <v>5082801.866142455</v>
          </cell>
          <cell r="E420">
            <v>5573.247660243919</v>
          </cell>
          <cell r="F420">
            <v>2948863.1355060376</v>
          </cell>
          <cell r="G420">
            <v>1233571.3276433507</v>
          </cell>
          <cell r="H420">
            <v>503883.69827391737</v>
          </cell>
          <cell r="I420">
            <v>396483.70471914904</v>
          </cell>
          <cell r="J420">
            <v>158847</v>
          </cell>
        </row>
        <row r="421">
          <cell r="A421">
            <v>36495</v>
          </cell>
          <cell r="B421" t="str">
            <v>F</v>
          </cell>
          <cell r="C421">
            <v>25395</v>
          </cell>
          <cell r="D421">
            <v>75256646.86823715</v>
          </cell>
          <cell r="E421">
            <v>2963.443467936096</v>
          </cell>
          <cell r="F421">
            <v>43070683.88865615</v>
          </cell>
          <cell r="G421">
            <v>14196332.093039397</v>
          </cell>
          <cell r="H421">
            <v>10702315.548625555</v>
          </cell>
          <cell r="I421">
            <v>7287315.3379160585</v>
          </cell>
          <cell r="J421">
            <v>4364211</v>
          </cell>
        </row>
        <row r="422">
          <cell r="A422">
            <v>36495</v>
          </cell>
          <cell r="B422" t="str">
            <v>G</v>
          </cell>
          <cell r="C422">
            <v>33185</v>
          </cell>
          <cell r="D422">
            <v>95445645.77502671</v>
          </cell>
          <cell r="E422">
            <v>2876.1683222849692</v>
          </cell>
          <cell r="F422">
            <v>54274884.394854724</v>
          </cell>
          <cell r="G422">
            <v>21352418.99459344</v>
          </cell>
          <cell r="H422">
            <v>11181785.849741818</v>
          </cell>
          <cell r="I422">
            <v>8636556.535836728</v>
          </cell>
          <cell r="J422">
            <v>5402836</v>
          </cell>
        </row>
        <row r="423">
          <cell r="A423">
            <v>36495</v>
          </cell>
          <cell r="B423" t="str">
            <v>H</v>
          </cell>
          <cell r="C423">
            <v>9947</v>
          </cell>
          <cell r="D423">
            <v>19028438.07247911</v>
          </cell>
          <cell r="E423">
            <v>1912.982615107983</v>
          </cell>
          <cell r="F423">
            <v>12643906.083059205</v>
          </cell>
          <cell r="G423">
            <v>1994042.3749191246</v>
          </cell>
          <cell r="H423">
            <v>2450294.249613906</v>
          </cell>
          <cell r="I423">
            <v>1940195.3648868739</v>
          </cell>
          <cell r="J423">
            <v>1640826</v>
          </cell>
        </row>
        <row r="424">
          <cell r="A424">
            <v>36495</v>
          </cell>
          <cell r="B424" t="str">
            <v>I</v>
          </cell>
          <cell r="C424">
            <v>19535</v>
          </cell>
          <cell r="D424">
            <v>73187330.31068495</v>
          </cell>
          <cell r="E424">
            <v>3746.4719892851267</v>
          </cell>
          <cell r="F424">
            <v>45768174.04108587</v>
          </cell>
          <cell r="G424">
            <v>14440656.893051296</v>
          </cell>
          <cell r="H424">
            <v>7480004.2141899215</v>
          </cell>
          <cell r="I424">
            <v>5498495.162357864</v>
          </cell>
          <cell r="J424">
            <v>3330365</v>
          </cell>
        </row>
        <row r="425">
          <cell r="A425">
            <v>36495</v>
          </cell>
          <cell r="B425" t="str">
            <v>J</v>
          </cell>
          <cell r="C425">
            <v>28177</v>
          </cell>
          <cell r="D425">
            <v>190231076.03142297</v>
          </cell>
          <cell r="E425">
            <v>6751.289208624871</v>
          </cell>
          <cell r="F425">
            <v>86961814.25833976</v>
          </cell>
          <cell r="G425">
            <v>72160995.21813391</v>
          </cell>
          <cell r="H425">
            <v>17101496.06221136</v>
          </cell>
          <cell r="I425">
            <v>14006770.49273796</v>
          </cell>
          <cell r="J425">
            <v>4768348</v>
          </cell>
        </row>
        <row r="426">
          <cell r="A426">
            <v>36495</v>
          </cell>
          <cell r="B426" t="str">
            <v>K</v>
          </cell>
          <cell r="C426">
            <v>27398</v>
          </cell>
          <cell r="D426">
            <v>105507265.1394773</v>
          </cell>
          <cell r="E426">
            <v>3850.9112029884404</v>
          </cell>
          <cell r="F426">
            <v>57326355.12234785</v>
          </cell>
          <cell r="G426">
            <v>28223093.11624471</v>
          </cell>
          <cell r="H426">
            <v>11143682.38394245</v>
          </cell>
          <cell r="I426">
            <v>8814134.516942283</v>
          </cell>
          <cell r="J426">
            <v>4336487</v>
          </cell>
        </row>
        <row r="427">
          <cell r="A427">
            <v>36495</v>
          </cell>
          <cell r="B427" t="str">
            <v>L</v>
          </cell>
          <cell r="C427">
            <v>29511</v>
          </cell>
          <cell r="D427">
            <v>122080704.81086963</v>
          </cell>
          <cell r="E427">
            <v>4136.786446100425</v>
          </cell>
          <cell r="F427">
            <v>88329575.77981105</v>
          </cell>
          <cell r="G427">
            <v>17504823.04120734</v>
          </cell>
          <cell r="H427">
            <v>9310774.41937139</v>
          </cell>
          <cell r="I427">
            <v>6935531.5704798475</v>
          </cell>
          <cell r="J427">
            <v>4652660</v>
          </cell>
        </row>
        <row r="428">
          <cell r="A428">
            <v>36495</v>
          </cell>
          <cell r="B428" t="str">
            <v>M</v>
          </cell>
          <cell r="C428">
            <v>1109</v>
          </cell>
          <cell r="D428">
            <v>5219661.550970627</v>
          </cell>
          <cell r="E428">
            <v>4706.638008088934</v>
          </cell>
          <cell r="F428">
            <v>2737866.7770619164</v>
          </cell>
          <cell r="G428">
            <v>1521608.9777118932</v>
          </cell>
          <cell r="H428">
            <v>540732.4757869999</v>
          </cell>
          <cell r="I428">
            <v>419453.32040981756</v>
          </cell>
          <cell r="J428">
            <v>165135</v>
          </cell>
        </row>
        <row r="429">
          <cell r="A429">
            <v>36495</v>
          </cell>
          <cell r="B429" t="str">
            <v>N</v>
          </cell>
          <cell r="C429">
            <v>12897</v>
          </cell>
          <cell r="D429">
            <v>58375350.70736417</v>
          </cell>
          <cell r="E429">
            <v>4526.273606836022</v>
          </cell>
          <cell r="F429">
            <v>27959222.878589187</v>
          </cell>
          <cell r="G429">
            <v>19084119.940803025</v>
          </cell>
          <cell r="H429">
            <v>6387543.573484317</v>
          </cell>
          <cell r="I429">
            <v>4944464.314487642</v>
          </cell>
          <cell r="J429">
            <v>1836479</v>
          </cell>
        </row>
        <row r="430">
          <cell r="A430">
            <v>36495</v>
          </cell>
          <cell r="B430" t="str">
            <v>O</v>
          </cell>
          <cell r="C430">
            <v>6395</v>
          </cell>
          <cell r="D430">
            <v>20941255.952543262</v>
          </cell>
          <cell r="E430">
            <v>3274.629546918415</v>
          </cell>
          <cell r="F430">
            <v>11668293.525764814</v>
          </cell>
          <cell r="G430">
            <v>5165731.298292757</v>
          </cell>
          <cell r="H430">
            <v>2286889.5559979076</v>
          </cell>
          <cell r="I430">
            <v>1820341.572487785</v>
          </cell>
          <cell r="J430">
            <v>988839</v>
          </cell>
        </row>
        <row r="431">
          <cell r="A431">
            <v>36495</v>
          </cell>
          <cell r="B431" t="str">
            <v>P</v>
          </cell>
          <cell r="C431">
            <v>3090</v>
          </cell>
          <cell r="D431">
            <v>2900749.977069849</v>
          </cell>
          <cell r="E431">
            <v>938.7540378866825</v>
          </cell>
          <cell r="F431">
            <v>2118502.12816591</v>
          </cell>
          <cell r="G431">
            <v>100747.27503042894</v>
          </cell>
          <cell r="H431">
            <v>378785.5448327834</v>
          </cell>
          <cell r="I431">
            <v>302715.0290407264</v>
          </cell>
          <cell r="J431">
            <v>262653</v>
          </cell>
        </row>
        <row r="432">
          <cell r="A432">
            <v>36495</v>
          </cell>
          <cell r="B432" t="str">
            <v>Q</v>
          </cell>
          <cell r="C432">
            <v>525</v>
          </cell>
          <cell r="D432">
            <v>2260207.957877932</v>
          </cell>
          <cell r="E432">
            <v>4305.158015005585</v>
          </cell>
          <cell r="F432">
            <v>1247162.1892964535</v>
          </cell>
          <cell r="G432">
            <v>571607.8621910317</v>
          </cell>
          <cell r="H432">
            <v>249779.176448132</v>
          </cell>
          <cell r="I432">
            <v>191658.72994231517</v>
          </cell>
          <cell r="J432">
            <v>87350</v>
          </cell>
        </row>
        <row r="433">
          <cell r="A433">
            <v>36495</v>
          </cell>
          <cell r="B433" t="str">
            <v>TT</v>
          </cell>
          <cell r="C433">
            <v>235207</v>
          </cell>
          <cell r="D433">
            <v>912899293.1316141</v>
          </cell>
          <cell r="E433">
            <v>3881.2590319659453</v>
          </cell>
          <cell r="F433">
            <v>515888046.20239514</v>
          </cell>
          <cell r="G433">
            <v>226770904.6130506</v>
          </cell>
          <cell r="H433">
            <v>96353041.28170869</v>
          </cell>
          <cell r="I433">
            <v>73887301.03445968</v>
          </cell>
          <cell r="J433">
            <v>38357343</v>
          </cell>
        </row>
        <row r="434">
          <cell r="A434">
            <v>36526</v>
          </cell>
          <cell r="B434" t="str">
            <v>..</v>
          </cell>
          <cell r="C434">
            <v>1287</v>
          </cell>
          <cell r="D434">
            <v>3282131.735576935</v>
          </cell>
          <cell r="E434">
            <v>2550.2189087621873</v>
          </cell>
          <cell r="F434">
            <v>2489274.7131252186</v>
          </cell>
          <cell r="G434">
            <v>123842.49837010007</v>
          </cell>
          <cell r="H434">
            <v>378500.2441751219</v>
          </cell>
          <cell r="I434">
            <v>290514.27990649454</v>
          </cell>
          <cell r="J434">
            <v>191061</v>
          </cell>
        </row>
        <row r="435">
          <cell r="A435">
            <v>36526</v>
          </cell>
          <cell r="B435" t="str">
            <v>AB</v>
          </cell>
          <cell r="C435">
            <v>1203</v>
          </cell>
          <cell r="D435">
            <v>2045446.5925795552</v>
          </cell>
          <cell r="E435">
            <v>1700.2881068824233</v>
          </cell>
          <cell r="F435">
            <v>1544255.786454602</v>
          </cell>
          <cell r="G435">
            <v>8019.677787996499</v>
          </cell>
          <cell r="H435">
            <v>273608.685197534</v>
          </cell>
          <cell r="I435">
            <v>219562.44313942274</v>
          </cell>
          <cell r="J435">
            <v>178062</v>
          </cell>
        </row>
        <row r="436">
          <cell r="A436">
            <v>36526</v>
          </cell>
          <cell r="B436" t="str">
            <v>C</v>
          </cell>
          <cell r="C436">
            <v>305</v>
          </cell>
          <cell r="D436">
            <v>802447.4031913813</v>
          </cell>
          <cell r="E436">
            <v>2630.975092430758</v>
          </cell>
          <cell r="F436">
            <v>594404.2994652936</v>
          </cell>
          <cell r="G436">
            <v>1710.713214460125</v>
          </cell>
          <cell r="H436">
            <v>124092.44941112894</v>
          </cell>
          <cell r="I436">
            <v>82239.94110049852</v>
          </cell>
          <cell r="J436">
            <v>50314</v>
          </cell>
        </row>
        <row r="437">
          <cell r="A437">
            <v>36526</v>
          </cell>
          <cell r="B437" t="str">
            <v>D</v>
          </cell>
          <cell r="C437">
            <v>34007</v>
          </cell>
          <cell r="D437">
            <v>96161374.3464907</v>
          </cell>
          <cell r="E437">
            <v>2827.6935438730466</v>
          </cell>
          <cell r="F437">
            <v>71370267.57627064</v>
          </cell>
          <cell r="G437">
            <v>2705010.448712069</v>
          </cell>
          <cell r="H437">
            <v>12506701.305655194</v>
          </cell>
          <cell r="I437">
            <v>9579395.01585279</v>
          </cell>
          <cell r="J437">
            <v>5432859</v>
          </cell>
        </row>
        <row r="438">
          <cell r="A438">
            <v>36526</v>
          </cell>
          <cell r="B438" t="str">
            <v>E</v>
          </cell>
          <cell r="C438">
            <v>911</v>
          </cell>
          <cell r="D438">
            <v>3769518.8386684153</v>
          </cell>
          <cell r="E438">
            <v>4137.781381633826</v>
          </cell>
          <cell r="F438">
            <v>2976509.609592488</v>
          </cell>
          <cell r="G438">
            <v>7766.752024670363</v>
          </cell>
          <cell r="H438">
            <v>439479.7210702059</v>
          </cell>
          <cell r="I438">
            <v>345762.755981051</v>
          </cell>
          <cell r="J438">
            <v>152335</v>
          </cell>
        </row>
        <row r="439">
          <cell r="A439">
            <v>36526</v>
          </cell>
          <cell r="B439" t="str">
            <v>F</v>
          </cell>
          <cell r="C439">
            <v>25532</v>
          </cell>
          <cell r="D439">
            <v>53733690.53963941</v>
          </cell>
          <cell r="E439">
            <v>2104.5625309274405</v>
          </cell>
          <cell r="F439">
            <v>39327034.6232886</v>
          </cell>
          <cell r="G439">
            <v>504916.67059164745</v>
          </cell>
          <cell r="H439">
            <v>8225596.716898158</v>
          </cell>
          <cell r="I439">
            <v>5676142.528861004</v>
          </cell>
          <cell r="J439">
            <v>3856542</v>
          </cell>
        </row>
        <row r="440">
          <cell r="A440">
            <v>36526</v>
          </cell>
          <cell r="B440" t="str">
            <v>G</v>
          </cell>
          <cell r="C440">
            <v>33154</v>
          </cell>
          <cell r="D440">
            <v>72488050.7140573</v>
          </cell>
          <cell r="E440">
            <v>2186.4043769698164</v>
          </cell>
          <cell r="F440">
            <v>54876020.96187645</v>
          </cell>
          <cell r="G440">
            <v>1506229.489909494</v>
          </cell>
          <cell r="H440">
            <v>9072409.54985015</v>
          </cell>
          <cell r="I440">
            <v>7033390.712421201</v>
          </cell>
          <cell r="J440">
            <v>5169812</v>
          </cell>
        </row>
        <row r="441">
          <cell r="A441">
            <v>36526</v>
          </cell>
          <cell r="B441" t="str">
            <v>H</v>
          </cell>
          <cell r="C441">
            <v>9827</v>
          </cell>
          <cell r="D441">
            <v>16632229.901412746</v>
          </cell>
          <cell r="E441">
            <v>1692.5032971825322</v>
          </cell>
          <cell r="F441">
            <v>12533240.736838713</v>
          </cell>
          <cell r="G441">
            <v>126256.98130139142</v>
          </cell>
          <cell r="H441">
            <v>2213318.05482909</v>
          </cell>
          <cell r="I441">
            <v>1759414.128443551</v>
          </cell>
          <cell r="J441">
            <v>1566509</v>
          </cell>
        </row>
        <row r="442">
          <cell r="A442">
            <v>36526</v>
          </cell>
          <cell r="B442" t="str">
            <v>I</v>
          </cell>
          <cell r="C442">
            <v>20015</v>
          </cell>
          <cell r="D442">
            <v>61294295.870837554</v>
          </cell>
          <cell r="E442">
            <v>3062.4179800568354</v>
          </cell>
          <cell r="F442">
            <v>48159273.448868245</v>
          </cell>
          <cell r="G442">
            <v>2217879.6675252044</v>
          </cell>
          <cell r="H442">
            <v>6295063.175664788</v>
          </cell>
          <cell r="I442">
            <v>4622079.578779323</v>
          </cell>
          <cell r="J442">
            <v>3319935</v>
          </cell>
        </row>
        <row r="443">
          <cell r="A443">
            <v>36526</v>
          </cell>
          <cell r="B443" t="str">
            <v>J</v>
          </cell>
          <cell r="C443">
            <v>28448</v>
          </cell>
          <cell r="D443">
            <v>144061502.7801259</v>
          </cell>
          <cell r="E443">
            <v>5064.029203463368</v>
          </cell>
          <cell r="F443">
            <v>92709842.01745667</v>
          </cell>
          <cell r="G443">
            <v>25273169.74013322</v>
          </cell>
          <cell r="H443">
            <v>14338793.527004281</v>
          </cell>
          <cell r="I443">
            <v>11739697.49553172</v>
          </cell>
          <cell r="J443">
            <v>4739718</v>
          </cell>
        </row>
        <row r="444">
          <cell r="A444">
            <v>36526</v>
          </cell>
          <cell r="B444" t="str">
            <v>K</v>
          </cell>
          <cell r="C444">
            <v>28917</v>
          </cell>
          <cell r="D444">
            <v>78267523.37016205</v>
          </cell>
          <cell r="E444">
            <v>2706.626668401357</v>
          </cell>
          <cell r="F444">
            <v>59738234.77499944</v>
          </cell>
          <cell r="G444">
            <v>1915597.708472257</v>
          </cell>
          <cell r="H444">
            <v>9286661.12211483</v>
          </cell>
          <cell r="I444">
            <v>7327029.76457552</v>
          </cell>
          <cell r="J444">
            <v>4324871</v>
          </cell>
        </row>
        <row r="445">
          <cell r="A445">
            <v>36526</v>
          </cell>
          <cell r="B445" t="str">
            <v>L</v>
          </cell>
          <cell r="C445">
            <v>29715</v>
          </cell>
          <cell r="D445">
            <v>102527124.93089968</v>
          </cell>
          <cell r="E445">
            <v>3450.3491479353756</v>
          </cell>
          <cell r="F445">
            <v>90678617.94402069</v>
          </cell>
          <cell r="G445">
            <v>218595.85670762695</v>
          </cell>
          <cell r="H445">
            <v>6797338.119330985</v>
          </cell>
          <cell r="I445">
            <v>4832573.010840384</v>
          </cell>
          <cell r="J445">
            <v>4638949</v>
          </cell>
        </row>
        <row r="446">
          <cell r="A446">
            <v>36526</v>
          </cell>
          <cell r="B446" t="str">
            <v>M</v>
          </cell>
          <cell r="C446">
            <v>1116</v>
          </cell>
          <cell r="D446">
            <v>3688180.486317517</v>
          </cell>
          <cell r="E446">
            <v>3304.82122429885</v>
          </cell>
          <cell r="F446">
            <v>2871988.924117313</v>
          </cell>
          <cell r="G446">
            <v>38267.14989377763</v>
          </cell>
          <cell r="H446">
            <v>437610.33121053845</v>
          </cell>
          <cell r="I446">
            <v>340314.0810958877</v>
          </cell>
          <cell r="J446">
            <v>165441</v>
          </cell>
        </row>
        <row r="447">
          <cell r="A447">
            <v>36526</v>
          </cell>
          <cell r="B447" t="str">
            <v>N</v>
          </cell>
          <cell r="C447">
            <v>12995</v>
          </cell>
          <cell r="D447">
            <v>36956644.56282737</v>
          </cell>
          <cell r="E447">
            <v>2843.912625073288</v>
          </cell>
          <cell r="F447">
            <v>29110785.475422595</v>
          </cell>
          <cell r="G447">
            <v>104400.5562730696</v>
          </cell>
          <cell r="H447">
            <v>4363683.648199425</v>
          </cell>
          <cell r="I447">
            <v>3377774.882932283</v>
          </cell>
          <cell r="J447">
            <v>1798084</v>
          </cell>
        </row>
        <row r="448">
          <cell r="A448">
            <v>36526</v>
          </cell>
          <cell r="B448" t="str">
            <v>O</v>
          </cell>
          <cell r="C448">
            <v>6188</v>
          </cell>
          <cell r="D448">
            <v>15214706.704776164</v>
          </cell>
          <cell r="E448">
            <v>2458.743811373007</v>
          </cell>
          <cell r="F448">
            <v>11164733.502066193</v>
          </cell>
          <cell r="G448">
            <v>873579.0123426185</v>
          </cell>
          <cell r="H448">
            <v>1769684.2580174962</v>
          </cell>
          <cell r="I448">
            <v>1406709.9323498572</v>
          </cell>
          <cell r="J448">
            <v>906839</v>
          </cell>
        </row>
        <row r="449">
          <cell r="A449">
            <v>36526</v>
          </cell>
          <cell r="B449" t="str">
            <v>P</v>
          </cell>
          <cell r="C449">
            <v>3152</v>
          </cell>
          <cell r="D449">
            <v>2825897.1390608307</v>
          </cell>
          <cell r="E449">
            <v>896.540970514223</v>
          </cell>
          <cell r="F449">
            <v>2140796.0604761043</v>
          </cell>
          <cell r="G449">
            <v>5586.206212707518</v>
          </cell>
          <cell r="H449">
            <v>376771.8561523454</v>
          </cell>
          <cell r="I449">
            <v>302743.0162196733</v>
          </cell>
          <cell r="J449">
            <v>264060</v>
          </cell>
        </row>
        <row r="450">
          <cell r="A450">
            <v>36526</v>
          </cell>
          <cell r="B450" t="str">
            <v>Q</v>
          </cell>
          <cell r="C450">
            <v>471</v>
          </cell>
          <cell r="D450">
            <v>1435294.7330062792</v>
          </cell>
          <cell r="E450">
            <v>3047.3348896099346</v>
          </cell>
          <cell r="F450">
            <v>1047464.4954499144</v>
          </cell>
          <cell r="G450">
            <v>76078.99375060423</v>
          </cell>
          <cell r="H450">
            <v>176770.81499954138</v>
          </cell>
          <cell r="I450">
            <v>134980.42880621916</v>
          </cell>
          <cell r="J450">
            <v>74823</v>
          </cell>
        </row>
        <row r="451">
          <cell r="A451">
            <v>36526</v>
          </cell>
          <cell r="B451" t="str">
            <v>TT</v>
          </cell>
          <cell r="C451">
            <v>237243</v>
          </cell>
          <cell r="D451">
            <v>695186060.6496297</v>
          </cell>
          <cell r="E451">
            <v>2930.270063393355</v>
          </cell>
          <cell r="F451">
            <v>523332744.94978917</v>
          </cell>
          <cell r="G451">
            <v>35706908.12322291</v>
          </cell>
          <cell r="H451">
            <v>77076083.57978082</v>
          </cell>
          <cell r="I451">
            <v>59070323.99683688</v>
          </cell>
          <cell r="J451">
            <v>36830214</v>
          </cell>
        </row>
        <row r="452">
          <cell r="A452">
            <v>36557</v>
          </cell>
          <cell r="B452" t="str">
            <v>..</v>
          </cell>
          <cell r="C452">
            <v>1368</v>
          </cell>
          <cell r="D452">
            <v>3482443.4121056325</v>
          </cell>
          <cell r="E452">
            <v>2545.645769083065</v>
          </cell>
          <cell r="F452">
            <v>2648123.470806819</v>
          </cell>
          <cell r="G452">
            <v>129987.03516865436</v>
          </cell>
          <cell r="H452">
            <v>398461.72152137215</v>
          </cell>
          <cell r="I452">
            <v>305871.18460878683</v>
          </cell>
          <cell r="J452">
            <v>201517</v>
          </cell>
        </row>
        <row r="453">
          <cell r="A453">
            <v>36557</v>
          </cell>
          <cell r="B453" t="str">
            <v>AB</v>
          </cell>
          <cell r="C453">
            <v>1210</v>
          </cell>
          <cell r="D453">
            <v>2072555.4351894774</v>
          </cell>
          <cell r="E453">
            <v>1712.8557315615517</v>
          </cell>
          <cell r="F453">
            <v>1563613.5439106196</v>
          </cell>
          <cell r="G453">
            <v>7396.473466716576</v>
          </cell>
          <cell r="H453">
            <v>278111.44797086756</v>
          </cell>
          <cell r="I453">
            <v>223433.96984127376</v>
          </cell>
          <cell r="J453">
            <v>180387</v>
          </cell>
        </row>
        <row r="454">
          <cell r="A454">
            <v>36557</v>
          </cell>
          <cell r="B454" t="str">
            <v>C</v>
          </cell>
          <cell r="C454">
            <v>306</v>
          </cell>
          <cell r="D454">
            <v>829479.7954382633</v>
          </cell>
          <cell r="E454">
            <v>2710.7182857459584</v>
          </cell>
          <cell r="F454">
            <v>607649.5727555101</v>
          </cell>
          <cell r="G454">
            <v>10419.782894851003</v>
          </cell>
          <cell r="H454">
            <v>127158.59484034417</v>
          </cell>
          <cell r="I454">
            <v>84251.84494755813</v>
          </cell>
          <cell r="J454">
            <v>51693</v>
          </cell>
        </row>
        <row r="455">
          <cell r="A455">
            <v>36557</v>
          </cell>
          <cell r="B455" t="str">
            <v>D</v>
          </cell>
          <cell r="C455">
            <v>34106</v>
          </cell>
          <cell r="D455">
            <v>97690293.2084611</v>
          </cell>
          <cell r="E455">
            <v>2864.313997785173</v>
          </cell>
          <cell r="F455">
            <v>73336132.19170102</v>
          </cell>
          <cell r="G455">
            <v>1914951.4748425256</v>
          </cell>
          <cell r="H455">
            <v>12706307.006214691</v>
          </cell>
          <cell r="I455">
            <v>9732902.535702866</v>
          </cell>
          <cell r="J455">
            <v>5530552</v>
          </cell>
        </row>
        <row r="456">
          <cell r="A456">
            <v>36557</v>
          </cell>
          <cell r="B456" t="str">
            <v>E</v>
          </cell>
          <cell r="C456">
            <v>914</v>
          </cell>
          <cell r="D456">
            <v>3774164.412901371</v>
          </cell>
          <cell r="E456">
            <v>4129.282727463206</v>
          </cell>
          <cell r="F456">
            <v>2980636.5162035604</v>
          </cell>
          <cell r="G456">
            <v>9033.8349871963</v>
          </cell>
          <cell r="H456">
            <v>439065.1935180801</v>
          </cell>
          <cell r="I456">
            <v>345428.86819253396</v>
          </cell>
          <cell r="J456">
            <v>153194</v>
          </cell>
        </row>
        <row r="457">
          <cell r="A457">
            <v>36557</v>
          </cell>
          <cell r="B457" t="str">
            <v>F</v>
          </cell>
          <cell r="C457">
            <v>25732</v>
          </cell>
          <cell r="D457">
            <v>55345213.37435145</v>
          </cell>
          <cell r="E457">
            <v>2150.8321690638677</v>
          </cell>
          <cell r="F457">
            <v>40754591.63260196</v>
          </cell>
          <cell r="G457">
            <v>301152.4569966708</v>
          </cell>
          <cell r="H457">
            <v>8462610.343605215</v>
          </cell>
          <cell r="I457">
            <v>5826858.941147598</v>
          </cell>
          <cell r="J457">
            <v>4021563</v>
          </cell>
        </row>
        <row r="458">
          <cell r="A458">
            <v>36557</v>
          </cell>
          <cell r="B458" t="str">
            <v>G</v>
          </cell>
          <cell r="C458">
            <v>33182</v>
          </cell>
          <cell r="D458">
            <v>71694736.10494821</v>
          </cell>
          <cell r="E458">
            <v>2160.6514406891747</v>
          </cell>
          <cell r="F458">
            <v>54658011.34856556</v>
          </cell>
          <cell r="G458">
            <v>1087618.9083264957</v>
          </cell>
          <cell r="H458">
            <v>8985802.66683854</v>
          </cell>
          <cell r="I458">
            <v>6963303.181217603</v>
          </cell>
          <cell r="J458">
            <v>5162556</v>
          </cell>
        </row>
        <row r="459">
          <cell r="A459">
            <v>36557</v>
          </cell>
          <cell r="B459" t="str">
            <v>H</v>
          </cell>
          <cell r="C459">
            <v>9933</v>
          </cell>
          <cell r="D459">
            <v>16613369.88936512</v>
          </cell>
          <cell r="E459">
            <v>1672.5430272188787</v>
          </cell>
          <cell r="F459">
            <v>12478172.3058312</v>
          </cell>
          <cell r="G459">
            <v>168813.40806496792</v>
          </cell>
          <cell r="H459">
            <v>2209922.3845373937</v>
          </cell>
          <cell r="I459">
            <v>1756461.7909315592</v>
          </cell>
          <cell r="J459">
            <v>1556742</v>
          </cell>
        </row>
        <row r="460">
          <cell r="A460">
            <v>36557</v>
          </cell>
          <cell r="B460" t="str">
            <v>I</v>
          </cell>
          <cell r="C460">
            <v>20174</v>
          </cell>
          <cell r="D460">
            <v>59925836.90093431</v>
          </cell>
          <cell r="E460">
            <v>2970.448939275023</v>
          </cell>
          <cell r="F460">
            <v>48274055.95948428</v>
          </cell>
          <cell r="G460">
            <v>902287.1400276154</v>
          </cell>
          <cell r="H460">
            <v>6199958.031626256</v>
          </cell>
          <cell r="I460">
            <v>4549535.769796157</v>
          </cell>
          <cell r="J460">
            <v>3345930</v>
          </cell>
        </row>
        <row r="461">
          <cell r="A461">
            <v>36557</v>
          </cell>
          <cell r="B461" t="str">
            <v>J</v>
          </cell>
          <cell r="C461">
            <v>28699</v>
          </cell>
          <cell r="D461">
            <v>138417043.47308743</v>
          </cell>
          <cell r="E461">
            <v>4823.061551729588</v>
          </cell>
          <cell r="F461">
            <v>93849695.09096453</v>
          </cell>
          <cell r="G461">
            <v>19386618.88105821</v>
          </cell>
          <cell r="H461">
            <v>13845639.97431823</v>
          </cell>
          <cell r="I461">
            <v>11335089.526746472</v>
          </cell>
          <cell r="J461">
            <v>4764040</v>
          </cell>
        </row>
        <row r="462">
          <cell r="A462">
            <v>36557</v>
          </cell>
          <cell r="B462" t="str">
            <v>K</v>
          </cell>
          <cell r="C462">
            <v>29338</v>
          </cell>
          <cell r="D462">
            <v>79328217.2737166</v>
          </cell>
          <cell r="E462">
            <v>2703.940871010859</v>
          </cell>
          <cell r="F462">
            <v>60253721.179279074</v>
          </cell>
          <cell r="G462">
            <v>2369337.678080511</v>
          </cell>
          <cell r="H462">
            <v>9346319.227365462</v>
          </cell>
          <cell r="I462">
            <v>7358839.188991545</v>
          </cell>
          <cell r="J462">
            <v>4399254</v>
          </cell>
        </row>
        <row r="463">
          <cell r="A463">
            <v>36557</v>
          </cell>
          <cell r="B463" t="str">
            <v>L</v>
          </cell>
          <cell r="C463">
            <v>29706</v>
          </cell>
          <cell r="D463">
            <v>102285104.62346213</v>
          </cell>
          <cell r="E463">
            <v>3443.247311097493</v>
          </cell>
          <cell r="F463">
            <v>90643527.3761214</v>
          </cell>
          <cell r="G463">
            <v>68961.59881407738</v>
          </cell>
          <cell r="H463">
            <v>6764799.51611184</v>
          </cell>
          <cell r="I463">
            <v>4807816.132414805</v>
          </cell>
          <cell r="J463">
            <v>4643889</v>
          </cell>
        </row>
        <row r="464">
          <cell r="A464">
            <v>36557</v>
          </cell>
          <cell r="B464" t="str">
            <v>M</v>
          </cell>
          <cell r="C464">
            <v>1118</v>
          </cell>
          <cell r="D464">
            <v>3696506.386976666</v>
          </cell>
          <cell r="E464">
            <v>3306.3563389773394</v>
          </cell>
          <cell r="F464">
            <v>2894595.2022687215</v>
          </cell>
          <cell r="G464">
            <v>17424.361488253566</v>
          </cell>
          <cell r="H464">
            <v>441353.89527490153</v>
          </cell>
          <cell r="I464">
            <v>343132.9279447892</v>
          </cell>
          <cell r="J464">
            <v>166463</v>
          </cell>
        </row>
        <row r="465">
          <cell r="A465">
            <v>36557</v>
          </cell>
          <cell r="B465" t="str">
            <v>N</v>
          </cell>
          <cell r="C465">
            <v>13120</v>
          </cell>
          <cell r="D465">
            <v>35268276.84253059</v>
          </cell>
          <cell r="E465">
            <v>2688.1308569001976</v>
          </cell>
          <cell r="F465">
            <v>27789917.600192364</v>
          </cell>
          <cell r="G465">
            <v>85960.15359482795</v>
          </cell>
          <cell r="H465">
            <v>4167427.4601573134</v>
          </cell>
          <cell r="I465">
            <v>3224971.6285860897</v>
          </cell>
          <cell r="J465">
            <v>1760656</v>
          </cell>
        </row>
        <row r="466">
          <cell r="A466">
            <v>36557</v>
          </cell>
          <cell r="B466" t="str">
            <v>O</v>
          </cell>
          <cell r="C466">
            <v>6263</v>
          </cell>
          <cell r="D466">
            <v>14787700.71318967</v>
          </cell>
          <cell r="E466">
            <v>2361.1209824668163</v>
          </cell>
          <cell r="F466">
            <v>11178160.010312371</v>
          </cell>
          <cell r="G466">
            <v>402801.4199341099</v>
          </cell>
          <cell r="H466">
            <v>1786122.7469577268</v>
          </cell>
          <cell r="I466">
            <v>1420616.5359854635</v>
          </cell>
          <cell r="J466">
            <v>918203</v>
          </cell>
        </row>
        <row r="467">
          <cell r="A467">
            <v>36557</v>
          </cell>
          <cell r="B467" t="str">
            <v>P</v>
          </cell>
          <cell r="C467">
            <v>3180</v>
          </cell>
          <cell r="D467">
            <v>2857135.8630041224</v>
          </cell>
          <cell r="E467">
            <v>898.4703971711076</v>
          </cell>
          <cell r="F467">
            <v>2168321.4137863503</v>
          </cell>
          <cell r="G467">
            <v>3280.1023304470264</v>
          </cell>
          <cell r="H467">
            <v>380015.2454517736</v>
          </cell>
          <cell r="I467">
            <v>305519.1014355514</v>
          </cell>
          <cell r="J467">
            <v>266122</v>
          </cell>
        </row>
        <row r="468">
          <cell r="A468">
            <v>36557</v>
          </cell>
          <cell r="B468" t="str">
            <v>Q</v>
          </cell>
          <cell r="C468">
            <v>478</v>
          </cell>
          <cell r="D468">
            <v>1521104.1673380448</v>
          </cell>
          <cell r="E468">
            <v>3182.226291502186</v>
          </cell>
          <cell r="F468">
            <v>1080909.7940252703</v>
          </cell>
          <cell r="G468">
            <v>123829.60790681187</v>
          </cell>
          <cell r="H468">
            <v>179520.7722379084</v>
          </cell>
          <cell r="I468">
            <v>136843.99316805447</v>
          </cell>
          <cell r="J468">
            <v>75047</v>
          </cell>
        </row>
        <row r="469">
          <cell r="A469">
            <v>36557</v>
          </cell>
          <cell r="B469" t="str">
            <v>TT</v>
          </cell>
          <cell r="C469">
            <v>238827</v>
          </cell>
          <cell r="D469">
            <v>689589181.8770002</v>
          </cell>
          <cell r="E469">
            <v>2887.4004274097997</v>
          </cell>
          <cell r="F469">
            <v>527159834.2088106</v>
          </cell>
          <cell r="G469">
            <v>26989874.31798294</v>
          </cell>
          <cell r="H469">
            <v>76718596.22854792</v>
          </cell>
          <cell r="I469">
            <v>58720877.121658705</v>
          </cell>
          <cell r="J469">
            <v>37197808</v>
          </cell>
        </row>
        <row r="470">
          <cell r="A470">
            <v>36586</v>
          </cell>
          <cell r="B470" t="str">
            <v>..</v>
          </cell>
          <cell r="C470">
            <v>1497</v>
          </cell>
          <cell r="D470">
            <v>3861997.476443918</v>
          </cell>
          <cell r="E470">
            <v>2579.824633563071</v>
          </cell>
          <cell r="F470">
            <v>2992862.748792139</v>
          </cell>
          <cell r="G470">
            <v>80898.63881665547</v>
          </cell>
          <cell r="H470">
            <v>446375.1273552984</v>
          </cell>
          <cell r="I470">
            <v>341860.9614798252</v>
          </cell>
          <cell r="J470">
            <v>233034</v>
          </cell>
        </row>
        <row r="471">
          <cell r="A471">
            <v>36586</v>
          </cell>
          <cell r="B471" t="str">
            <v>AB</v>
          </cell>
          <cell r="C471">
            <v>1236</v>
          </cell>
          <cell r="D471">
            <v>2243783.7476047287</v>
          </cell>
          <cell r="E471">
            <v>1815.359019097677</v>
          </cell>
          <cell r="F471">
            <v>1682467.3586201256</v>
          </cell>
          <cell r="G471">
            <v>21504.242697676495</v>
          </cell>
          <cell r="H471">
            <v>299515.715210003</v>
          </cell>
          <cell r="I471">
            <v>240296.43107692385</v>
          </cell>
          <cell r="J471">
            <v>197219</v>
          </cell>
        </row>
        <row r="472">
          <cell r="A472">
            <v>36586</v>
          </cell>
          <cell r="B472" t="str">
            <v>C</v>
          </cell>
          <cell r="C472">
            <v>309</v>
          </cell>
          <cell r="D472">
            <v>899344.0985228025</v>
          </cell>
          <cell r="E472">
            <v>2910.498700721044</v>
          </cell>
          <cell r="F472">
            <v>664773.8095533206</v>
          </cell>
          <cell r="G472">
            <v>1446.0372980597374</v>
          </cell>
          <cell r="H472">
            <v>140168.74112231313</v>
          </cell>
          <cell r="I472">
            <v>92955.51054910895</v>
          </cell>
          <cell r="J472">
            <v>57875</v>
          </cell>
        </row>
        <row r="473">
          <cell r="A473">
            <v>36586</v>
          </cell>
          <cell r="B473" t="str">
            <v>D</v>
          </cell>
          <cell r="C473">
            <v>34286</v>
          </cell>
          <cell r="D473">
            <v>101276257.47708844</v>
          </cell>
          <cell r="E473">
            <v>2953.86622752985</v>
          </cell>
          <cell r="F473">
            <v>75789232.74475147</v>
          </cell>
          <cell r="G473">
            <v>2167108.6938738073</v>
          </cell>
          <cell r="H473">
            <v>13202622.663913395</v>
          </cell>
          <cell r="I473">
            <v>10117293.374549763</v>
          </cell>
          <cell r="J473">
            <v>5901375</v>
          </cell>
        </row>
        <row r="474">
          <cell r="A474">
            <v>36586</v>
          </cell>
          <cell r="B474" t="str">
            <v>E</v>
          </cell>
          <cell r="C474">
            <v>911</v>
          </cell>
          <cell r="D474">
            <v>3900379.227514198</v>
          </cell>
          <cell r="E474">
            <v>4281.426155339405</v>
          </cell>
          <cell r="F474">
            <v>3012912.352286446</v>
          </cell>
          <cell r="G474">
            <v>91368.96720120774</v>
          </cell>
          <cell r="H474">
            <v>445484.66902496037</v>
          </cell>
          <cell r="I474">
            <v>350613.23900158406</v>
          </cell>
          <cell r="J474">
            <v>158790</v>
          </cell>
        </row>
        <row r="475">
          <cell r="A475">
            <v>36586</v>
          </cell>
          <cell r="B475" t="str">
            <v>F</v>
          </cell>
          <cell r="C475">
            <v>26048</v>
          </cell>
          <cell r="D475">
            <v>62901548.41732379</v>
          </cell>
          <cell r="E475">
            <v>2414.832172040993</v>
          </cell>
          <cell r="F475">
            <v>45006576.98705252</v>
          </cell>
          <cell r="G475">
            <v>1986330.332995372</v>
          </cell>
          <cell r="H475">
            <v>9430294.968505127</v>
          </cell>
          <cell r="I475">
            <v>6478346.1287707705</v>
          </cell>
          <cell r="J475">
            <v>4517703</v>
          </cell>
        </row>
        <row r="476">
          <cell r="A476">
            <v>36586</v>
          </cell>
          <cell r="B476" t="str">
            <v>G</v>
          </cell>
          <cell r="C476">
            <v>33271</v>
          </cell>
          <cell r="D476">
            <v>73451109.59620623</v>
          </cell>
          <cell r="E476">
            <v>2207.6616151064363</v>
          </cell>
          <cell r="F476">
            <v>55682034.18947494</v>
          </cell>
          <cell r="G476">
            <v>1466534.54768108</v>
          </cell>
          <cell r="H476">
            <v>9184181.988552278</v>
          </cell>
          <cell r="I476">
            <v>7118358.870497944</v>
          </cell>
          <cell r="J476">
            <v>5379859</v>
          </cell>
        </row>
        <row r="477">
          <cell r="A477">
            <v>36586</v>
          </cell>
          <cell r="B477" t="str">
            <v>H</v>
          </cell>
          <cell r="C477">
            <v>10132</v>
          </cell>
          <cell r="D477">
            <v>17165462.978341542</v>
          </cell>
          <cell r="E477">
            <v>1694.1830811628054</v>
          </cell>
          <cell r="F477">
            <v>12878445.856335787</v>
          </cell>
          <cell r="G477">
            <v>193831.26879342785</v>
          </cell>
          <cell r="H477">
            <v>2280352.9755899245</v>
          </cell>
          <cell r="I477">
            <v>1812832.8776224037</v>
          </cell>
          <cell r="J477">
            <v>1643281</v>
          </cell>
        </row>
        <row r="478">
          <cell r="A478">
            <v>36586</v>
          </cell>
          <cell r="B478" t="str">
            <v>I</v>
          </cell>
          <cell r="C478">
            <v>20305</v>
          </cell>
          <cell r="D478">
            <v>60728231.403647505</v>
          </cell>
          <cell r="E478">
            <v>2990.801842090495</v>
          </cell>
          <cell r="F478">
            <v>48838481.42905659</v>
          </cell>
          <cell r="G478">
            <v>1010091.6710254612</v>
          </cell>
          <cell r="H478">
            <v>6266325.623018401</v>
          </cell>
          <cell r="I478">
            <v>4613332.680547051</v>
          </cell>
          <cell r="J478">
            <v>3463473</v>
          </cell>
        </row>
        <row r="479">
          <cell r="A479">
            <v>36586</v>
          </cell>
          <cell r="B479" t="str">
            <v>J</v>
          </cell>
          <cell r="C479">
            <v>28887</v>
          </cell>
          <cell r="D479">
            <v>137985318.80346754</v>
          </cell>
          <cell r="E479">
            <v>4776.727206129662</v>
          </cell>
          <cell r="F479">
            <v>94246216.32676333</v>
          </cell>
          <cell r="G479">
            <v>19015862.904965058</v>
          </cell>
          <cell r="H479">
            <v>13594122.791578561</v>
          </cell>
          <cell r="I479">
            <v>11129116.780160585</v>
          </cell>
          <cell r="J479">
            <v>4877244</v>
          </cell>
        </row>
        <row r="480">
          <cell r="A480">
            <v>36586</v>
          </cell>
          <cell r="B480" t="str">
            <v>K</v>
          </cell>
          <cell r="C480">
            <v>30043</v>
          </cell>
          <cell r="D480">
            <v>82747419.25488165</v>
          </cell>
          <cell r="E480">
            <v>2754.299479242474</v>
          </cell>
          <cell r="F480">
            <v>63054880.849977314</v>
          </cell>
          <cell r="G480">
            <v>2050755.6290422138</v>
          </cell>
          <cell r="H480">
            <v>9895074.628345633</v>
          </cell>
          <cell r="I480">
            <v>7746708.147516479</v>
          </cell>
          <cell r="J480">
            <v>4768092</v>
          </cell>
        </row>
        <row r="481">
          <cell r="A481">
            <v>36586</v>
          </cell>
          <cell r="B481" t="str">
            <v>L</v>
          </cell>
          <cell r="C481">
            <v>29931</v>
          </cell>
          <cell r="D481">
            <v>103262381.81056473</v>
          </cell>
          <cell r="E481">
            <v>3450.0144268672857</v>
          </cell>
          <cell r="F481">
            <v>91439896.38050665</v>
          </cell>
          <cell r="G481">
            <v>157881.92335628002</v>
          </cell>
          <cell r="H481">
            <v>6817661.620380814</v>
          </cell>
          <cell r="I481">
            <v>4846941.886320988</v>
          </cell>
          <cell r="J481">
            <v>4705774</v>
          </cell>
        </row>
        <row r="482">
          <cell r="A482">
            <v>36586</v>
          </cell>
          <cell r="B482" t="str">
            <v>M</v>
          </cell>
          <cell r="C482">
            <v>1131</v>
          </cell>
          <cell r="D482">
            <v>3705036.254427998</v>
          </cell>
          <cell r="E482">
            <v>3275.8941241626862</v>
          </cell>
          <cell r="F482">
            <v>2903084.9357583933</v>
          </cell>
          <cell r="G482">
            <v>14277.17966578995</v>
          </cell>
          <cell r="H482">
            <v>442912.0300248637</v>
          </cell>
          <cell r="I482">
            <v>344762.10897895135</v>
          </cell>
          <cell r="J482">
            <v>170880</v>
          </cell>
        </row>
        <row r="483">
          <cell r="A483">
            <v>36586</v>
          </cell>
          <cell r="B483" t="str">
            <v>N</v>
          </cell>
          <cell r="C483">
            <v>13207</v>
          </cell>
          <cell r="D483">
            <v>36457557.13326012</v>
          </cell>
          <cell r="E483">
            <v>2760.4722596547376</v>
          </cell>
          <cell r="F483">
            <v>28684743.045966897</v>
          </cell>
          <cell r="G483">
            <v>125625.2494428593</v>
          </cell>
          <cell r="H483">
            <v>4310838.103217905</v>
          </cell>
          <cell r="I483">
            <v>3336350.734632461</v>
          </cell>
          <cell r="J483">
            <v>1844903</v>
          </cell>
        </row>
        <row r="484">
          <cell r="A484">
            <v>36586</v>
          </cell>
          <cell r="B484" t="str">
            <v>O</v>
          </cell>
          <cell r="C484">
            <v>6296</v>
          </cell>
          <cell r="D484">
            <v>15018992.188875034</v>
          </cell>
          <cell r="E484">
            <v>2385.481605602769</v>
          </cell>
          <cell r="F484">
            <v>11316640.249480043</v>
          </cell>
          <cell r="G484">
            <v>481943.8570745094</v>
          </cell>
          <cell r="H484">
            <v>1793945.0519212987</v>
          </cell>
          <cell r="I484">
            <v>1426463.030399183</v>
          </cell>
          <cell r="J484">
            <v>960341</v>
          </cell>
        </row>
        <row r="485">
          <cell r="A485">
            <v>36586</v>
          </cell>
          <cell r="B485" t="str">
            <v>P</v>
          </cell>
          <cell r="C485">
            <v>3184</v>
          </cell>
          <cell r="D485">
            <v>2882560.194745153</v>
          </cell>
          <cell r="E485">
            <v>905.3266943295077</v>
          </cell>
          <cell r="F485">
            <v>2188798.3361386615</v>
          </cell>
          <cell r="G485">
            <v>4412.876581250821</v>
          </cell>
          <cell r="H485">
            <v>382137.23881318496</v>
          </cell>
          <cell r="I485">
            <v>307211.74321205553</v>
          </cell>
          <cell r="J485">
            <v>268522</v>
          </cell>
        </row>
        <row r="486">
          <cell r="A486">
            <v>36586</v>
          </cell>
          <cell r="B486" t="str">
            <v>Q</v>
          </cell>
          <cell r="C486">
            <v>488</v>
          </cell>
          <cell r="D486">
            <v>1651945.245278248</v>
          </cell>
          <cell r="E486">
            <v>3385.133699340672</v>
          </cell>
          <cell r="F486">
            <v>1131487.757778279</v>
          </cell>
          <cell r="G486">
            <v>191191.42585876514</v>
          </cell>
          <cell r="H486">
            <v>186783.45756930482</v>
          </cell>
          <cell r="I486">
            <v>142482.60407189903</v>
          </cell>
          <cell r="J486">
            <v>80443</v>
          </cell>
        </row>
        <row r="487">
          <cell r="A487">
            <v>36586</v>
          </cell>
          <cell r="B487" t="str">
            <v>TT</v>
          </cell>
          <cell r="C487">
            <v>241162</v>
          </cell>
          <cell r="D487">
            <v>710139325.3081936</v>
          </cell>
          <cell r="E487">
            <v>2944.6568087351807</v>
          </cell>
          <cell r="F487">
            <v>541513535.3582929</v>
          </cell>
          <cell r="G487">
            <v>29061065.446369477</v>
          </cell>
          <cell r="H487">
            <v>79118797.39414327</v>
          </cell>
          <cell r="I487">
            <v>60445927.10938798</v>
          </cell>
          <cell r="J487">
            <v>39228808</v>
          </cell>
        </row>
        <row r="488">
          <cell r="A488">
            <v>36617</v>
          </cell>
          <cell r="B488" t="str">
            <v>..</v>
          </cell>
          <cell r="C488">
            <v>1356</v>
          </cell>
          <cell r="D488">
            <v>3341619.0669783517</v>
          </cell>
          <cell r="E488">
            <v>2464.3208458542417</v>
          </cell>
          <cell r="F488">
            <v>2631808.2593164584</v>
          </cell>
          <cell r="G488">
            <v>42395.643023408586</v>
          </cell>
          <cell r="H488">
            <v>376468.50884608045</v>
          </cell>
          <cell r="I488">
            <v>290946.655792404</v>
          </cell>
          <cell r="J488">
            <v>190294</v>
          </cell>
        </row>
        <row r="489">
          <cell r="A489">
            <v>36617</v>
          </cell>
          <cell r="B489" t="str">
            <v>AB</v>
          </cell>
          <cell r="C489">
            <v>1251</v>
          </cell>
          <cell r="D489">
            <v>2230377.9136785166</v>
          </cell>
          <cell r="E489">
            <v>1782.8760301187185</v>
          </cell>
          <cell r="F489">
            <v>1685054.053183077</v>
          </cell>
          <cell r="G489">
            <v>11196.854726957677</v>
          </cell>
          <cell r="H489">
            <v>296511.66710874345</v>
          </cell>
          <cell r="I489">
            <v>237615.33865973886</v>
          </cell>
          <cell r="J489">
            <v>189980</v>
          </cell>
        </row>
        <row r="490">
          <cell r="A490">
            <v>36617</v>
          </cell>
          <cell r="B490" t="str">
            <v>C</v>
          </cell>
          <cell r="C490">
            <v>309</v>
          </cell>
          <cell r="D490">
            <v>840063.5598997519</v>
          </cell>
          <cell r="E490">
            <v>2718.6522974102004</v>
          </cell>
          <cell r="F490">
            <v>621041.9460633269</v>
          </cell>
          <cell r="G490">
            <v>1995.5924531295318</v>
          </cell>
          <cell r="H490">
            <v>130497.32398940007</v>
          </cell>
          <cell r="I490">
            <v>86528.69739389537</v>
          </cell>
          <cell r="J490">
            <v>52614</v>
          </cell>
        </row>
        <row r="491">
          <cell r="A491">
            <v>36617</v>
          </cell>
          <cell r="B491" t="str">
            <v>D</v>
          </cell>
          <cell r="C491">
            <v>34399</v>
          </cell>
          <cell r="D491">
            <v>106267841.54150109</v>
          </cell>
          <cell r="E491">
            <v>3089.27124455656</v>
          </cell>
          <cell r="F491">
            <v>74874844.80625881</v>
          </cell>
          <cell r="G491">
            <v>6942059.449825111</v>
          </cell>
          <cell r="H491">
            <v>13868006.241958953</v>
          </cell>
          <cell r="I491">
            <v>10582931.043458214</v>
          </cell>
          <cell r="J491">
            <v>5558432</v>
          </cell>
        </row>
        <row r="492">
          <cell r="A492">
            <v>36617</v>
          </cell>
          <cell r="B492" t="str">
            <v>E</v>
          </cell>
          <cell r="C492">
            <v>915</v>
          </cell>
          <cell r="D492">
            <v>3840419.4854226215</v>
          </cell>
          <cell r="E492">
            <v>4197.179765489203</v>
          </cell>
          <cell r="F492">
            <v>2989200.0228062044</v>
          </cell>
          <cell r="G492">
            <v>64777.85021777446</v>
          </cell>
          <cell r="H492">
            <v>440117.22884786525</v>
          </cell>
          <cell r="I492">
            <v>346324.3835507773</v>
          </cell>
          <cell r="J492">
            <v>151148</v>
          </cell>
        </row>
        <row r="493">
          <cell r="A493">
            <v>36617</v>
          </cell>
          <cell r="B493" t="str">
            <v>F</v>
          </cell>
          <cell r="C493">
            <v>26212</v>
          </cell>
          <cell r="D493">
            <v>56538893.87430311</v>
          </cell>
          <cell r="E493">
            <v>2156.9851165230853</v>
          </cell>
          <cell r="F493">
            <v>41799837.555373214</v>
          </cell>
          <cell r="G493">
            <v>279094.5193220608</v>
          </cell>
          <cell r="H493">
            <v>8579354.435682785</v>
          </cell>
          <cell r="I493">
            <v>5880607.363925047</v>
          </cell>
          <cell r="J493">
            <v>4089098</v>
          </cell>
        </row>
        <row r="494">
          <cell r="A494">
            <v>36617</v>
          </cell>
          <cell r="B494" t="str">
            <v>G</v>
          </cell>
          <cell r="C494">
            <v>33315</v>
          </cell>
          <cell r="D494">
            <v>74043782.70645192</v>
          </cell>
          <cell r="E494">
            <v>2222.5358759253168</v>
          </cell>
          <cell r="F494">
            <v>54798830.95892652</v>
          </cell>
          <cell r="G494">
            <v>2946467.3685358665</v>
          </cell>
          <cell r="H494">
            <v>9182663.491976926</v>
          </cell>
          <cell r="I494">
            <v>7115820.88701261</v>
          </cell>
          <cell r="J494">
            <v>5112915</v>
          </cell>
        </row>
        <row r="495">
          <cell r="A495">
            <v>36617</v>
          </cell>
          <cell r="B495" t="str">
            <v>H</v>
          </cell>
          <cell r="C495">
            <v>10441</v>
          </cell>
          <cell r="D495">
            <v>17222434.537517447</v>
          </cell>
          <cell r="E495">
            <v>1649.5004824746138</v>
          </cell>
          <cell r="F495">
            <v>12864006.331200622</v>
          </cell>
          <cell r="G495">
            <v>281822.5131941328</v>
          </cell>
          <cell r="H495">
            <v>2270343.109427639</v>
          </cell>
          <cell r="I495">
            <v>1806262.5836950513</v>
          </cell>
          <cell r="J495">
            <v>1601913</v>
          </cell>
        </row>
        <row r="496">
          <cell r="A496">
            <v>36617</v>
          </cell>
          <cell r="B496" t="str">
            <v>I</v>
          </cell>
          <cell r="C496">
            <v>20448</v>
          </cell>
          <cell r="D496">
            <v>60855223.95940495</v>
          </cell>
          <cell r="E496">
            <v>2976.0966333824804</v>
          </cell>
          <cell r="F496">
            <v>48723926.83174723</v>
          </cell>
          <cell r="G496">
            <v>1236890.8450442366</v>
          </cell>
          <cell r="H496">
            <v>6274239.946058369</v>
          </cell>
          <cell r="I496">
            <v>4620166.336555122</v>
          </cell>
          <cell r="J496">
            <v>3377935</v>
          </cell>
        </row>
        <row r="497">
          <cell r="A497">
            <v>36617</v>
          </cell>
          <cell r="B497" t="str">
            <v>J</v>
          </cell>
          <cell r="C497">
            <v>29166</v>
          </cell>
          <cell r="D497">
            <v>133094014.09026794</v>
          </cell>
          <cell r="E497">
            <v>4563.3276448696415</v>
          </cell>
          <cell r="F497">
            <v>95266307.05579339</v>
          </cell>
          <cell r="G497">
            <v>13215901.154935932</v>
          </cell>
          <cell r="H497">
            <v>13532188.478404755</v>
          </cell>
          <cell r="I497">
            <v>11079617.401133865</v>
          </cell>
          <cell r="J497">
            <v>4800028</v>
          </cell>
        </row>
        <row r="498">
          <cell r="A498">
            <v>36617</v>
          </cell>
          <cell r="B498" t="str">
            <v>K</v>
          </cell>
          <cell r="C498">
            <v>29725</v>
          </cell>
          <cell r="D498">
            <v>81371820.50525658</v>
          </cell>
          <cell r="E498">
            <v>2737.487653667168</v>
          </cell>
          <cell r="F498">
            <v>62051975.21560539</v>
          </cell>
          <cell r="G498">
            <v>2153911.4127699872</v>
          </cell>
          <cell r="H498">
            <v>9613287.613504248</v>
          </cell>
          <cell r="I498">
            <v>7552646.263376954</v>
          </cell>
          <cell r="J498">
            <v>4477257</v>
          </cell>
        </row>
        <row r="499">
          <cell r="A499">
            <v>36617</v>
          </cell>
          <cell r="B499" t="str">
            <v>L</v>
          </cell>
          <cell r="C499">
            <v>30059</v>
          </cell>
          <cell r="D499">
            <v>102485940.19816609</v>
          </cell>
          <cell r="E499">
            <v>3409.4926710191985</v>
          </cell>
          <cell r="F499">
            <v>90578425.92569639</v>
          </cell>
          <cell r="G499">
            <v>374400.1348540775</v>
          </cell>
          <cell r="H499">
            <v>6743395.794238458</v>
          </cell>
          <cell r="I499">
            <v>4789718.343377152</v>
          </cell>
          <cell r="J499">
            <v>4637910</v>
          </cell>
        </row>
        <row r="500">
          <cell r="A500">
            <v>36617</v>
          </cell>
          <cell r="B500" t="str">
            <v>M</v>
          </cell>
          <cell r="C500">
            <v>1119</v>
          </cell>
          <cell r="D500">
            <v>3912218.5478893104</v>
          </cell>
          <cell r="E500">
            <v>3496.173858703584</v>
          </cell>
          <cell r="F500">
            <v>3056868.9064672943</v>
          </cell>
          <cell r="G500">
            <v>72140.73411188426</v>
          </cell>
          <cell r="H500">
            <v>440345.2413119517</v>
          </cell>
          <cell r="I500">
            <v>342863.66599818046</v>
          </cell>
          <cell r="J500">
            <v>165724</v>
          </cell>
        </row>
        <row r="501">
          <cell r="A501">
            <v>36617</v>
          </cell>
          <cell r="B501" t="str">
            <v>N</v>
          </cell>
          <cell r="C501">
            <v>13269</v>
          </cell>
          <cell r="D501">
            <v>37288394.54237616</v>
          </cell>
          <cell r="E501">
            <v>2810.188751403735</v>
          </cell>
          <cell r="F501">
            <v>29418148.284948647</v>
          </cell>
          <cell r="G501">
            <v>145776.73717584822</v>
          </cell>
          <cell r="H501">
            <v>4354470.239142884</v>
          </cell>
          <cell r="I501">
            <v>3369999.281108778</v>
          </cell>
          <cell r="J501">
            <v>1818251</v>
          </cell>
        </row>
        <row r="502">
          <cell r="A502">
            <v>36617</v>
          </cell>
          <cell r="B502" t="str">
            <v>O</v>
          </cell>
          <cell r="C502">
            <v>6313</v>
          </cell>
          <cell r="D502">
            <v>14610635.52462946</v>
          </cell>
          <cell r="E502">
            <v>2314.3728060556728</v>
          </cell>
          <cell r="F502">
            <v>11347210.28064026</v>
          </cell>
          <cell r="G502">
            <v>95542.84963522467</v>
          </cell>
          <cell r="H502">
            <v>1764110.8183213146</v>
          </cell>
          <cell r="I502">
            <v>1403771.5760326625</v>
          </cell>
          <cell r="J502">
            <v>922075</v>
          </cell>
        </row>
        <row r="503">
          <cell r="A503">
            <v>36617</v>
          </cell>
          <cell r="B503" t="str">
            <v>P</v>
          </cell>
          <cell r="C503">
            <v>3212</v>
          </cell>
          <cell r="D503">
            <v>2878858.177635542</v>
          </cell>
          <cell r="E503">
            <v>896.2821225515385</v>
          </cell>
          <cell r="F503">
            <v>2187247.0432499833</v>
          </cell>
          <cell r="G503">
            <v>2962.972144204621</v>
          </cell>
          <cell r="H503">
            <v>381772.88491047325</v>
          </cell>
          <cell r="I503">
            <v>306875.27733088087</v>
          </cell>
          <cell r="J503">
            <v>268068</v>
          </cell>
        </row>
        <row r="504">
          <cell r="A504">
            <v>36617</v>
          </cell>
          <cell r="B504" t="str">
            <v>Q</v>
          </cell>
          <cell r="C504">
            <v>492</v>
          </cell>
          <cell r="D504">
            <v>1550341.3245942602</v>
          </cell>
          <cell r="E504">
            <v>3151.1002532403663</v>
          </cell>
          <cell r="F504">
            <v>1125682.983844779</v>
          </cell>
          <cell r="G504">
            <v>96706.23873633797</v>
          </cell>
          <cell r="H504">
            <v>186282.7870173203</v>
          </cell>
          <cell r="I504">
            <v>141669.314995823</v>
          </cell>
          <cell r="J504">
            <v>78037</v>
          </cell>
        </row>
        <row r="505">
          <cell r="A505">
            <v>36617</v>
          </cell>
          <cell r="B505" t="str">
            <v>TT</v>
          </cell>
          <cell r="C505">
            <v>242001</v>
          </cell>
          <cell r="D505">
            <v>702372879.5559732</v>
          </cell>
          <cell r="E505">
            <v>2902.355277688824</v>
          </cell>
          <cell r="F505">
            <v>536020416.4611216</v>
          </cell>
          <cell r="G505">
            <v>27964042.870706175</v>
          </cell>
          <cell r="H505">
            <v>78434055.81074816</v>
          </cell>
          <cell r="I505">
            <v>59954364.413397156</v>
          </cell>
          <cell r="J505">
            <v>37491679</v>
          </cell>
        </row>
        <row r="506">
          <cell r="A506">
            <v>36647</v>
          </cell>
          <cell r="B506" t="str">
            <v>..</v>
          </cell>
          <cell r="C506">
            <v>1251</v>
          </cell>
          <cell r="D506">
            <v>3423872.51827595</v>
          </cell>
          <cell r="E506">
            <v>2736.9084878304957</v>
          </cell>
          <cell r="F506">
            <v>2560231.3838160234</v>
          </cell>
          <cell r="G506">
            <v>188323.8183535408</v>
          </cell>
          <cell r="H506">
            <v>381160.1169065863</v>
          </cell>
          <cell r="I506">
            <v>294157.1991997997</v>
          </cell>
          <cell r="J506">
            <v>187572</v>
          </cell>
        </row>
        <row r="507">
          <cell r="A507">
            <v>36647</v>
          </cell>
          <cell r="B507" t="str">
            <v>AB</v>
          </cell>
          <cell r="C507">
            <v>1270</v>
          </cell>
          <cell r="D507">
            <v>2373076.3834317885</v>
          </cell>
          <cell r="E507">
            <v>1868.564081442353</v>
          </cell>
          <cell r="F507">
            <v>1795139.179819484</v>
          </cell>
          <cell r="G507">
            <v>5129.115342378142</v>
          </cell>
          <cell r="H507">
            <v>318166.82738430187</v>
          </cell>
          <cell r="I507">
            <v>254641.26088562442</v>
          </cell>
          <cell r="J507">
            <v>207693</v>
          </cell>
        </row>
        <row r="508">
          <cell r="A508">
            <v>36647</v>
          </cell>
          <cell r="B508" t="str">
            <v>C</v>
          </cell>
          <cell r="C508">
            <v>308</v>
          </cell>
          <cell r="D508">
            <v>1009035.1736122301</v>
          </cell>
          <cell r="E508">
            <v>3276.0882260137337</v>
          </cell>
          <cell r="F508">
            <v>660096.232266317</v>
          </cell>
          <cell r="G508">
            <v>89944.02564210621</v>
          </cell>
          <cell r="H508">
            <v>156057.2782778341</v>
          </cell>
          <cell r="I508">
            <v>102937.63742597279</v>
          </cell>
          <cell r="J508">
            <v>58260</v>
          </cell>
        </row>
        <row r="509">
          <cell r="A509">
            <v>36647</v>
          </cell>
          <cell r="B509" t="str">
            <v>D</v>
          </cell>
          <cell r="C509">
            <v>34597</v>
          </cell>
          <cell r="D509">
            <v>110142832.9272011</v>
          </cell>
          <cell r="E509">
            <v>3183.594904968671</v>
          </cell>
          <cell r="F509">
            <v>77417342.01125932</v>
          </cell>
          <cell r="G509">
            <v>8045730.083614486</v>
          </cell>
          <cell r="H509">
            <v>13973711.635378372</v>
          </cell>
          <cell r="I509">
            <v>10706049.196948927</v>
          </cell>
          <cell r="J509">
            <v>6005887</v>
          </cell>
        </row>
        <row r="510">
          <cell r="A510">
            <v>36647</v>
          </cell>
          <cell r="B510" t="str">
            <v>E</v>
          </cell>
          <cell r="C510">
            <v>913</v>
          </cell>
          <cell r="D510">
            <v>4919562.839769063</v>
          </cell>
          <cell r="E510">
            <v>5388.3492220909775</v>
          </cell>
          <cell r="F510">
            <v>2945900.3368873</v>
          </cell>
          <cell r="G510">
            <v>988875.2079206939</v>
          </cell>
          <cell r="H510">
            <v>551498.9625655988</v>
          </cell>
          <cell r="I510">
            <v>433288.3323954695</v>
          </cell>
          <cell r="J510">
            <v>158992</v>
          </cell>
        </row>
        <row r="511">
          <cell r="A511">
            <v>36647</v>
          </cell>
          <cell r="B511" t="str">
            <v>F</v>
          </cell>
          <cell r="C511">
            <v>26431</v>
          </cell>
          <cell r="D511">
            <v>64234846.73982831</v>
          </cell>
          <cell r="E511">
            <v>2430.284391049461</v>
          </cell>
          <cell r="F511">
            <v>47108805.078842536</v>
          </cell>
          <cell r="G511">
            <v>604407.2741875909</v>
          </cell>
          <cell r="H511">
            <v>9801587.262239123</v>
          </cell>
          <cell r="I511">
            <v>6720047.12455906</v>
          </cell>
          <cell r="J511">
            <v>4724386</v>
          </cell>
        </row>
        <row r="512">
          <cell r="A512">
            <v>36647</v>
          </cell>
          <cell r="B512" t="str">
            <v>G</v>
          </cell>
          <cell r="C512">
            <v>33481</v>
          </cell>
          <cell r="D512">
            <v>75977415.28858525</v>
          </cell>
          <cell r="E512">
            <v>2269.269594354567</v>
          </cell>
          <cell r="F512">
            <v>56515244.18751658</v>
          </cell>
          <cell r="G512">
            <v>2710864.503878294</v>
          </cell>
          <cell r="H512">
            <v>9440323.525839182</v>
          </cell>
          <cell r="I512">
            <v>7310983.071351193</v>
          </cell>
          <cell r="J512">
            <v>5441849</v>
          </cell>
        </row>
        <row r="513">
          <cell r="A513">
            <v>36647</v>
          </cell>
          <cell r="B513" t="str">
            <v>H</v>
          </cell>
          <cell r="C513">
            <v>10654</v>
          </cell>
          <cell r="D513">
            <v>18182658.162266143</v>
          </cell>
          <cell r="E513">
            <v>1706.6508505975355</v>
          </cell>
          <cell r="F513">
            <v>13671063.884640269</v>
          </cell>
          <cell r="G513">
            <v>170269.65857624833</v>
          </cell>
          <cell r="H513">
            <v>2417623.7174608763</v>
          </cell>
          <cell r="I513">
            <v>1923700.9015887496</v>
          </cell>
          <cell r="J513">
            <v>1742352</v>
          </cell>
        </row>
        <row r="514">
          <cell r="A514">
            <v>36647</v>
          </cell>
          <cell r="B514" t="str">
            <v>I</v>
          </cell>
          <cell r="C514">
            <v>20569</v>
          </cell>
          <cell r="D514">
            <v>63660947.92004938</v>
          </cell>
          <cell r="E514">
            <v>3094.9947941100386</v>
          </cell>
          <cell r="F514">
            <v>49623205.85821978</v>
          </cell>
          <cell r="G514">
            <v>2558939.7841838975</v>
          </cell>
          <cell r="H514">
            <v>6602560.517006735</v>
          </cell>
          <cell r="I514">
            <v>4876241.76063897</v>
          </cell>
          <cell r="J514">
            <v>3550226</v>
          </cell>
        </row>
        <row r="515">
          <cell r="A515">
            <v>36647</v>
          </cell>
          <cell r="B515" t="str">
            <v>J</v>
          </cell>
          <cell r="C515">
            <v>29400</v>
          </cell>
          <cell r="D515">
            <v>140492331.9591769</v>
          </cell>
          <cell r="E515">
            <v>4778.650746910779</v>
          </cell>
          <cell r="F515">
            <v>96504615.5543271</v>
          </cell>
          <cell r="G515">
            <v>18550297.447440375</v>
          </cell>
          <cell r="H515">
            <v>13992795.71838304</v>
          </cell>
          <cell r="I515">
            <v>11444623.239026373</v>
          </cell>
          <cell r="J515">
            <v>4985242</v>
          </cell>
        </row>
        <row r="516">
          <cell r="A516">
            <v>36647</v>
          </cell>
          <cell r="B516" t="str">
            <v>K</v>
          </cell>
          <cell r="C516">
            <v>30472</v>
          </cell>
          <cell r="D516">
            <v>84661610.88649203</v>
          </cell>
          <cell r="E516">
            <v>2778.341129118274</v>
          </cell>
          <cell r="F516">
            <v>63943316.76578276</v>
          </cell>
          <cell r="G516">
            <v>2677135.4415851305</v>
          </cell>
          <cell r="H516">
            <v>10116800.934062801</v>
          </cell>
          <cell r="I516">
            <v>7924357.745061342</v>
          </cell>
          <cell r="J516">
            <v>4813416</v>
          </cell>
        </row>
        <row r="517">
          <cell r="A517">
            <v>36647</v>
          </cell>
          <cell r="B517" t="str">
            <v>L</v>
          </cell>
          <cell r="C517">
            <v>30194</v>
          </cell>
          <cell r="D517">
            <v>103556966.10551836</v>
          </cell>
          <cell r="E517">
            <v>3429.7200140928117</v>
          </cell>
          <cell r="F517">
            <v>91599172.18436337</v>
          </cell>
          <cell r="G517">
            <v>189852.2058805302</v>
          </cell>
          <cell r="H517">
            <v>6875965.136254676</v>
          </cell>
          <cell r="I517">
            <v>4891976.579019779</v>
          </cell>
          <cell r="J517">
            <v>4761933</v>
          </cell>
        </row>
        <row r="518">
          <cell r="A518">
            <v>36647</v>
          </cell>
          <cell r="B518" t="str">
            <v>M</v>
          </cell>
          <cell r="C518">
            <v>1124</v>
          </cell>
          <cell r="D518">
            <v>3710169.2369093625</v>
          </cell>
          <cell r="E518">
            <v>3300.8623104175826</v>
          </cell>
          <cell r="F518">
            <v>2903877.376989036</v>
          </cell>
          <cell r="G518">
            <v>20227.491887684402</v>
          </cell>
          <cell r="H518">
            <v>442247.8241145863</v>
          </cell>
          <cell r="I518">
            <v>343816.5439180563</v>
          </cell>
          <cell r="J518">
            <v>170173</v>
          </cell>
        </row>
        <row r="519">
          <cell r="A519">
            <v>36647</v>
          </cell>
          <cell r="B519" t="str">
            <v>N</v>
          </cell>
          <cell r="C519">
            <v>13430</v>
          </cell>
          <cell r="D519">
            <v>37804668.67790946</v>
          </cell>
          <cell r="E519">
            <v>2814.941822629148</v>
          </cell>
          <cell r="F519">
            <v>29553961.16500041</v>
          </cell>
          <cell r="G519">
            <v>313600.05850287183</v>
          </cell>
          <cell r="H519">
            <v>4475585.6360576</v>
          </cell>
          <cell r="I519">
            <v>3461521.818348583</v>
          </cell>
          <cell r="J519">
            <v>1878130</v>
          </cell>
        </row>
        <row r="520">
          <cell r="A520">
            <v>36647</v>
          </cell>
          <cell r="B520" t="str">
            <v>O</v>
          </cell>
          <cell r="C520">
            <v>6280</v>
          </cell>
          <cell r="D520">
            <v>15152626.853313964</v>
          </cell>
          <cell r="E520">
            <v>2412.838670909867</v>
          </cell>
          <cell r="F520">
            <v>11449630.018914277</v>
          </cell>
          <cell r="G520">
            <v>433686.2510814355</v>
          </cell>
          <cell r="H520">
            <v>1821123.1311926902</v>
          </cell>
          <cell r="I520">
            <v>1448187.452125563</v>
          </cell>
          <cell r="J520">
            <v>963176</v>
          </cell>
        </row>
        <row r="521">
          <cell r="A521">
            <v>36647</v>
          </cell>
          <cell r="B521" t="str">
            <v>P</v>
          </cell>
          <cell r="C521">
            <v>3171</v>
          </cell>
          <cell r="D521">
            <v>2887727.163428764</v>
          </cell>
          <cell r="E521">
            <v>910.6676642790173</v>
          </cell>
          <cell r="F521">
            <v>2193265.055193493</v>
          </cell>
          <cell r="G521">
            <v>4312.801965299865</v>
          </cell>
          <cell r="H521">
            <v>382762.1783891383</v>
          </cell>
          <cell r="I521">
            <v>307387.12788083265</v>
          </cell>
          <cell r="J521">
            <v>268555</v>
          </cell>
        </row>
        <row r="522">
          <cell r="A522">
            <v>36647</v>
          </cell>
          <cell r="B522" t="str">
            <v>Q</v>
          </cell>
          <cell r="C522">
            <v>470</v>
          </cell>
          <cell r="D522">
            <v>1641834.0402430347</v>
          </cell>
          <cell r="E522">
            <v>3493.2639154107123</v>
          </cell>
          <cell r="F522">
            <v>1041707.7880708678</v>
          </cell>
          <cell r="G522">
            <v>255223.36446049693</v>
          </cell>
          <cell r="H522">
            <v>196340.74452341232</v>
          </cell>
          <cell r="I522">
            <v>148562.1431882578</v>
          </cell>
          <cell r="J522">
            <v>78858</v>
          </cell>
        </row>
        <row r="523">
          <cell r="A523">
            <v>36647</v>
          </cell>
          <cell r="B523" t="str">
            <v>TT</v>
          </cell>
          <cell r="C523">
            <v>244015</v>
          </cell>
          <cell r="D523">
            <v>733832182.8760111</v>
          </cell>
          <cell r="E523">
            <v>3007.3240697334636</v>
          </cell>
          <cell r="F523">
            <v>551486574.061909</v>
          </cell>
          <cell r="G523">
            <v>37806818.53450306</v>
          </cell>
          <cell r="H523">
            <v>81946311.14603655</v>
          </cell>
          <cell r="I523">
            <v>62592479.13356255</v>
          </cell>
          <cell r="J523">
            <v>39996700</v>
          </cell>
        </row>
        <row r="524">
          <cell r="A524">
            <v>36678</v>
          </cell>
          <cell r="B524" t="str">
            <v>..</v>
          </cell>
          <cell r="C524">
            <v>1196</v>
          </cell>
          <cell r="D524">
            <v>3354044.035805741</v>
          </cell>
          <cell r="E524">
            <v>2804.3846453225256</v>
          </cell>
          <cell r="F524">
            <v>2511088.6739927465</v>
          </cell>
          <cell r="G524">
            <v>189906.49456245554</v>
          </cell>
          <cell r="H524">
            <v>367875.7012288082</v>
          </cell>
          <cell r="I524">
            <v>285173.16602173034</v>
          </cell>
          <cell r="J524">
            <v>177558</v>
          </cell>
        </row>
        <row r="525">
          <cell r="A525">
            <v>36678</v>
          </cell>
          <cell r="B525" t="str">
            <v>AB</v>
          </cell>
          <cell r="C525">
            <v>1254</v>
          </cell>
          <cell r="D525">
            <v>2320293.9273523237</v>
          </cell>
          <cell r="E525">
            <v>1850.3141366445961</v>
          </cell>
          <cell r="F525">
            <v>1756360.253743812</v>
          </cell>
          <cell r="G525">
            <v>7856.315955170935</v>
          </cell>
          <cell r="H525">
            <v>308872.2579877491</v>
          </cell>
          <cell r="I525">
            <v>247205.09966559164</v>
          </cell>
          <cell r="J525">
            <v>202988</v>
          </cell>
        </row>
        <row r="526">
          <cell r="A526">
            <v>36678</v>
          </cell>
          <cell r="B526" t="str">
            <v>C</v>
          </cell>
          <cell r="C526">
            <v>307</v>
          </cell>
          <cell r="D526">
            <v>902005.0619857758</v>
          </cell>
          <cell r="E526">
            <v>2938.1272377386836</v>
          </cell>
          <cell r="F526">
            <v>648107.109834184</v>
          </cell>
          <cell r="G526">
            <v>22023.20779178927</v>
          </cell>
          <cell r="H526">
            <v>139462.76515311142</v>
          </cell>
          <cell r="I526">
            <v>92411.97920669115</v>
          </cell>
          <cell r="J526">
            <v>55261</v>
          </cell>
        </row>
        <row r="527">
          <cell r="A527">
            <v>36678</v>
          </cell>
          <cell r="B527" t="str">
            <v>D</v>
          </cell>
          <cell r="C527">
            <v>34687</v>
          </cell>
          <cell r="D527">
            <v>109043577.62413888</v>
          </cell>
          <cell r="E527">
            <v>3143.643947996047</v>
          </cell>
          <cell r="F527">
            <v>77329134.67807308</v>
          </cell>
          <cell r="G527">
            <v>6796358.171438204</v>
          </cell>
          <cell r="H527">
            <v>14113071.797401581</v>
          </cell>
          <cell r="I527">
            <v>10805012.977226023</v>
          </cell>
          <cell r="J527">
            <v>5883959</v>
          </cell>
        </row>
        <row r="528">
          <cell r="A528">
            <v>36678</v>
          </cell>
          <cell r="B528" t="str">
            <v>E</v>
          </cell>
          <cell r="C528">
            <v>917</v>
          </cell>
          <cell r="D528">
            <v>3870827.419006988</v>
          </cell>
          <cell r="E528">
            <v>4221.185844064327</v>
          </cell>
          <cell r="F528">
            <v>3032869.6402321276</v>
          </cell>
          <cell r="G528">
            <v>35103.01215421952</v>
          </cell>
          <cell r="H528">
            <v>449280.6377804605</v>
          </cell>
          <cell r="I528">
            <v>353574.1288401806</v>
          </cell>
          <cell r="J528">
            <v>156580</v>
          </cell>
        </row>
        <row r="529">
          <cell r="A529">
            <v>36678</v>
          </cell>
          <cell r="B529" t="str">
            <v>F</v>
          </cell>
          <cell r="C529">
            <v>26416</v>
          </cell>
          <cell r="D529">
            <v>62475841.239071</v>
          </cell>
          <cell r="E529">
            <v>2365.075758595964</v>
          </cell>
          <cell r="F529">
            <v>45572004.56619873</v>
          </cell>
          <cell r="G529">
            <v>887388.9622929159</v>
          </cell>
          <cell r="H529">
            <v>9503789.920153495</v>
          </cell>
          <cell r="I529">
            <v>6512657.790425857</v>
          </cell>
          <cell r="J529">
            <v>4471487</v>
          </cell>
        </row>
        <row r="530">
          <cell r="A530">
            <v>36678</v>
          </cell>
          <cell r="B530" t="str">
            <v>G</v>
          </cell>
          <cell r="C530">
            <v>33598</v>
          </cell>
          <cell r="D530">
            <v>75661102.7295556</v>
          </cell>
          <cell r="E530">
            <v>2251.95257841406</v>
          </cell>
          <cell r="F530">
            <v>56710992.73919866</v>
          </cell>
          <cell r="G530">
            <v>2213536.870443407</v>
          </cell>
          <cell r="H530">
            <v>9431560.712842619</v>
          </cell>
          <cell r="I530">
            <v>7305012.407070915</v>
          </cell>
          <cell r="J530">
            <v>5365226</v>
          </cell>
        </row>
        <row r="531">
          <cell r="A531">
            <v>36678</v>
          </cell>
          <cell r="B531" t="str">
            <v>H</v>
          </cell>
          <cell r="C531">
            <v>10617</v>
          </cell>
          <cell r="D531">
            <v>18532325.786628127</v>
          </cell>
          <cell r="E531">
            <v>1745.5331813721511</v>
          </cell>
          <cell r="F531">
            <v>13786739.357311247</v>
          </cell>
          <cell r="G531">
            <v>352637.1904739476</v>
          </cell>
          <cell r="H531">
            <v>2446388.8606565706</v>
          </cell>
          <cell r="I531">
            <v>1946560.3781863614</v>
          </cell>
          <cell r="J531">
            <v>1728663</v>
          </cell>
        </row>
        <row r="532">
          <cell r="A532">
            <v>36678</v>
          </cell>
          <cell r="B532" t="str">
            <v>I</v>
          </cell>
          <cell r="C532">
            <v>20772</v>
          </cell>
          <cell r="D532">
            <v>67825603.1621298</v>
          </cell>
          <cell r="E532">
            <v>3265.2418237112365</v>
          </cell>
          <cell r="F532">
            <v>50411461.55543271</v>
          </cell>
          <cell r="G532">
            <v>5415567.391094177</v>
          </cell>
          <cell r="H532">
            <v>6893102.189147717</v>
          </cell>
          <cell r="I532">
            <v>5105472.026455197</v>
          </cell>
          <cell r="J532">
            <v>3541348</v>
          </cell>
        </row>
        <row r="533">
          <cell r="A533">
            <v>36678</v>
          </cell>
          <cell r="B533" t="str">
            <v>J</v>
          </cell>
          <cell r="C533">
            <v>29767</v>
          </cell>
          <cell r="D533">
            <v>163449116.75537124</v>
          </cell>
          <cell r="E533">
            <v>5490.950272293856</v>
          </cell>
          <cell r="F533">
            <v>94554081.046309</v>
          </cell>
          <cell r="G533">
            <v>38697659.042288154</v>
          </cell>
          <cell r="H533">
            <v>16609156.220020376</v>
          </cell>
          <cell r="I533">
            <v>13588220.44675371</v>
          </cell>
          <cell r="J533">
            <v>4977256</v>
          </cell>
        </row>
        <row r="534">
          <cell r="A534">
            <v>36678</v>
          </cell>
          <cell r="B534" t="str">
            <v>K</v>
          </cell>
          <cell r="C534">
            <v>31160</v>
          </cell>
          <cell r="D534">
            <v>91288078.13108113</v>
          </cell>
          <cell r="E534">
            <v>2929.65590921313</v>
          </cell>
          <cell r="F534">
            <v>64560928.5595651</v>
          </cell>
          <cell r="G534">
            <v>7611864.754250755</v>
          </cell>
          <cell r="H534">
            <v>10726502.12320804</v>
          </cell>
          <cell r="I534">
            <v>8388782.694057249</v>
          </cell>
          <cell r="J534">
            <v>4835714</v>
          </cell>
        </row>
        <row r="535">
          <cell r="A535">
            <v>36678</v>
          </cell>
          <cell r="B535" t="str">
            <v>L</v>
          </cell>
          <cell r="C535">
            <v>30222</v>
          </cell>
          <cell r="D535">
            <v>103940434.65650633</v>
          </cell>
          <cell r="E535">
            <v>3439.230846949452</v>
          </cell>
          <cell r="F535">
            <v>92059690.33140886</v>
          </cell>
          <cell r="G535">
            <v>80009.04811365422</v>
          </cell>
          <cell r="H535">
            <v>6894644.062082455</v>
          </cell>
          <cell r="I535">
            <v>4906091.214901376</v>
          </cell>
          <cell r="J535">
            <v>4736899</v>
          </cell>
        </row>
        <row r="536">
          <cell r="A536">
            <v>36678</v>
          </cell>
          <cell r="B536" t="str">
            <v>M</v>
          </cell>
          <cell r="C536">
            <v>1124</v>
          </cell>
          <cell r="D536">
            <v>3761870.2822763566</v>
          </cell>
          <cell r="E536">
            <v>3346.859681740531</v>
          </cell>
          <cell r="F536">
            <v>2887065.981819489</v>
          </cell>
          <cell r="G536">
            <v>82295.49403940019</v>
          </cell>
          <cell r="H536">
            <v>445663.27630955953</v>
          </cell>
          <cell r="I536">
            <v>346845.53010790807</v>
          </cell>
          <cell r="J536">
            <v>168721</v>
          </cell>
        </row>
        <row r="537">
          <cell r="A537">
            <v>36678</v>
          </cell>
          <cell r="B537" t="str">
            <v>N</v>
          </cell>
          <cell r="C537">
            <v>13467</v>
          </cell>
          <cell r="D537">
            <v>38361670.554463446</v>
          </cell>
          <cell r="E537">
            <v>2848.568393440517</v>
          </cell>
          <cell r="F537">
            <v>30142709.104385484</v>
          </cell>
          <cell r="G537">
            <v>177376.27014444757</v>
          </cell>
          <cell r="H537">
            <v>4534357.596325226</v>
          </cell>
          <cell r="I537">
            <v>3507227.583608289</v>
          </cell>
          <cell r="J537">
            <v>1881392</v>
          </cell>
        </row>
        <row r="538">
          <cell r="A538">
            <v>36678</v>
          </cell>
          <cell r="B538" t="str">
            <v>O</v>
          </cell>
          <cell r="C538">
            <v>6312</v>
          </cell>
          <cell r="D538">
            <v>15060678.509366658</v>
          </cell>
          <cell r="E538">
            <v>2386.03905408217</v>
          </cell>
          <cell r="F538">
            <v>11515654.649614897</v>
          </cell>
          <cell r="G538">
            <v>291433.5186750587</v>
          </cell>
          <cell r="H538">
            <v>1812026.5543543736</v>
          </cell>
          <cell r="I538">
            <v>1441563.7867223271</v>
          </cell>
          <cell r="J538">
            <v>955634</v>
          </cell>
        </row>
        <row r="539">
          <cell r="A539">
            <v>36678</v>
          </cell>
          <cell r="B539" t="str">
            <v>P</v>
          </cell>
          <cell r="C539">
            <v>3191</v>
          </cell>
          <cell r="D539">
            <v>2873533.8213530523</v>
          </cell>
          <cell r="E539">
            <v>900.5120091987002</v>
          </cell>
          <cell r="F539">
            <v>2187232.690214899</v>
          </cell>
          <cell r="G539">
            <v>341.6220664900012</v>
          </cell>
          <cell r="H539">
            <v>380318.49360062863</v>
          </cell>
          <cell r="I539">
            <v>305641.01547103486</v>
          </cell>
          <cell r="J539">
            <v>266567</v>
          </cell>
        </row>
        <row r="540">
          <cell r="A540">
            <v>36678</v>
          </cell>
          <cell r="B540" t="str">
            <v>Q</v>
          </cell>
          <cell r="C540">
            <v>452</v>
          </cell>
          <cell r="D540">
            <v>1545086.9982325193</v>
          </cell>
          <cell r="E540">
            <v>3418.3340668861047</v>
          </cell>
          <cell r="F540">
            <v>1046547.0167253761</v>
          </cell>
          <cell r="G540">
            <v>181402.08577611746</v>
          </cell>
          <cell r="H540">
            <v>180601.61279527217</v>
          </cell>
          <cell r="I540">
            <v>136536.28293575344</v>
          </cell>
          <cell r="J540">
            <v>73466</v>
          </cell>
        </row>
        <row r="541">
          <cell r="A541">
            <v>36678</v>
          </cell>
          <cell r="B541" t="str">
            <v>TT</v>
          </cell>
          <cell r="C541">
            <v>245459</v>
          </cell>
          <cell r="D541">
            <v>764266090.694325</v>
          </cell>
          <cell r="E541">
            <v>3113.6201593517653</v>
          </cell>
          <cell r="F541">
            <v>550712667.9540603</v>
          </cell>
          <cell r="G541">
            <v>63042759.45156036</v>
          </cell>
          <cell r="H541">
            <v>85236674.78104804</v>
          </cell>
          <cell r="I541">
            <v>65273988.507656194</v>
          </cell>
          <cell r="J541">
            <v>39478719</v>
          </cell>
        </row>
        <row r="542">
          <cell r="A542">
            <v>36708</v>
          </cell>
          <cell r="B542" t="str">
            <v>..</v>
          </cell>
          <cell r="C542">
            <v>1331</v>
          </cell>
          <cell r="D542">
            <v>3645289.626399669</v>
          </cell>
          <cell r="E542">
            <v>2738.7600498870543</v>
          </cell>
          <cell r="F542">
            <v>2825872.4488657634</v>
          </cell>
          <cell r="G542">
            <v>127951.25917515908</v>
          </cell>
          <cell r="H542">
            <v>390016.1378684627</v>
          </cell>
          <cell r="I542">
            <v>301449.7804902838</v>
          </cell>
          <cell r="J542">
            <v>201423</v>
          </cell>
        </row>
        <row r="543">
          <cell r="A543">
            <v>36708</v>
          </cell>
          <cell r="B543" t="str">
            <v>AB</v>
          </cell>
          <cell r="C543">
            <v>1245</v>
          </cell>
          <cell r="D543">
            <v>2327279.120672089</v>
          </cell>
          <cell r="E543">
            <v>1869.3004985317982</v>
          </cell>
          <cell r="F543">
            <v>1766710.0562966196</v>
          </cell>
          <cell r="G543">
            <v>4130.228384304373</v>
          </cell>
          <cell r="H543">
            <v>308996.8740626526</v>
          </cell>
          <cell r="I543">
            <v>247441.96192851246</v>
          </cell>
          <cell r="J543">
            <v>197414</v>
          </cell>
        </row>
        <row r="544">
          <cell r="A544">
            <v>36708</v>
          </cell>
          <cell r="B544" t="str">
            <v>C</v>
          </cell>
          <cell r="C544">
            <v>309</v>
          </cell>
          <cell r="D544">
            <v>874887.6918386015</v>
          </cell>
          <cell r="E544">
            <v>2831.351753522982</v>
          </cell>
          <cell r="F544">
            <v>644269.7924387517</v>
          </cell>
          <cell r="G544">
            <v>4506.7290697299695</v>
          </cell>
          <cell r="H544">
            <v>135946.89129125257</v>
          </cell>
          <cell r="I544">
            <v>90164.27903886723</v>
          </cell>
          <cell r="J544">
            <v>53285</v>
          </cell>
        </row>
        <row r="545">
          <cell r="A545">
            <v>36708</v>
          </cell>
          <cell r="B545" t="str">
            <v>D</v>
          </cell>
          <cell r="C545">
            <v>34796</v>
          </cell>
          <cell r="D545">
            <v>105599114.20206793</v>
          </cell>
          <cell r="E545">
            <v>3034.8061329482675</v>
          </cell>
          <cell r="F545">
            <v>79419494.09889464</v>
          </cell>
          <cell r="G545">
            <v>1711970.3073136027</v>
          </cell>
          <cell r="H545">
            <v>13856136.38110159</v>
          </cell>
          <cell r="I545">
            <v>10611513.414758094</v>
          </cell>
          <cell r="J545">
            <v>5797480</v>
          </cell>
        </row>
        <row r="546">
          <cell r="A546">
            <v>36708</v>
          </cell>
          <cell r="B546" t="str">
            <v>E</v>
          </cell>
          <cell r="C546">
            <v>917</v>
          </cell>
          <cell r="D546">
            <v>3992918.549624565</v>
          </cell>
          <cell r="E546">
            <v>4354.327753134749</v>
          </cell>
          <cell r="F546">
            <v>3101010.587532443</v>
          </cell>
          <cell r="G546">
            <v>66469.64915629438</v>
          </cell>
          <cell r="H546">
            <v>462008.0862867781</v>
          </cell>
          <cell r="I546">
            <v>363430.2266490497</v>
          </cell>
          <cell r="J546">
            <v>155046</v>
          </cell>
        </row>
        <row r="547">
          <cell r="A547">
            <v>36708</v>
          </cell>
          <cell r="B547" t="str">
            <v>F</v>
          </cell>
          <cell r="C547">
            <v>26333</v>
          </cell>
          <cell r="D547">
            <v>62540760.958753</v>
          </cell>
          <cell r="E547">
            <v>2374.9956692649143</v>
          </cell>
          <cell r="F547">
            <v>45802421.1016884</v>
          </cell>
          <cell r="G547">
            <v>694104.497036433</v>
          </cell>
          <cell r="H547">
            <v>9517847.837996624</v>
          </cell>
          <cell r="I547">
            <v>6526387.522031537</v>
          </cell>
          <cell r="J547">
            <v>4331893</v>
          </cell>
        </row>
        <row r="548">
          <cell r="A548">
            <v>36708</v>
          </cell>
          <cell r="B548" t="str">
            <v>G</v>
          </cell>
          <cell r="C548">
            <v>33544</v>
          </cell>
          <cell r="D548">
            <v>75996102.12221646</v>
          </cell>
          <cell r="E548">
            <v>2265.564694795387</v>
          </cell>
          <cell r="F548">
            <v>57838366.00983146</v>
          </cell>
          <cell r="G548">
            <v>1342010.7883261982</v>
          </cell>
          <cell r="H548">
            <v>9477613.55382636</v>
          </cell>
          <cell r="I548">
            <v>7338111.770232449</v>
          </cell>
          <cell r="J548">
            <v>5261548</v>
          </cell>
        </row>
        <row r="549">
          <cell r="A549">
            <v>36708</v>
          </cell>
          <cell r="B549" t="str">
            <v>H</v>
          </cell>
          <cell r="C549">
            <v>10545</v>
          </cell>
          <cell r="D549">
            <v>18248550.16993101</v>
          </cell>
          <cell r="E549">
            <v>1730.5405566553827</v>
          </cell>
          <cell r="F549">
            <v>13456256.088884702</v>
          </cell>
          <cell r="G549">
            <v>466480.20942044974</v>
          </cell>
          <cell r="H549">
            <v>2409430.7868884155</v>
          </cell>
          <cell r="I549">
            <v>1916383.0847374436</v>
          </cell>
          <cell r="J549">
            <v>1658652</v>
          </cell>
        </row>
        <row r="550">
          <cell r="A550">
            <v>36708</v>
          </cell>
          <cell r="B550" t="str">
            <v>I</v>
          </cell>
          <cell r="C550">
            <v>20935</v>
          </cell>
          <cell r="D550">
            <v>65474613.22412797</v>
          </cell>
          <cell r="E550">
            <v>3127.5191413483626</v>
          </cell>
          <cell r="F550">
            <v>51832531.711779155</v>
          </cell>
          <cell r="G550">
            <v>1798365.018257358</v>
          </cell>
          <cell r="H550">
            <v>6815515.38303268</v>
          </cell>
          <cell r="I550">
            <v>5028201.111058778</v>
          </cell>
          <cell r="J550">
            <v>3524248</v>
          </cell>
        </row>
        <row r="551">
          <cell r="A551">
            <v>36708</v>
          </cell>
          <cell r="B551" t="str">
            <v>J</v>
          </cell>
          <cell r="C551">
            <v>30086</v>
          </cell>
          <cell r="D551">
            <v>130856063.17814372</v>
          </cell>
          <cell r="E551">
            <v>4349.400491196693</v>
          </cell>
          <cell r="F551">
            <v>101061635.55189775</v>
          </cell>
          <cell r="G551">
            <v>4490852.902461335</v>
          </cell>
          <cell r="H551">
            <v>13920722.708782123</v>
          </cell>
          <cell r="I551">
            <v>11382852.015002515</v>
          </cell>
          <cell r="J551">
            <v>4990889</v>
          </cell>
        </row>
        <row r="552">
          <cell r="A552">
            <v>36708</v>
          </cell>
          <cell r="B552" t="str">
            <v>K</v>
          </cell>
          <cell r="C552">
            <v>30590</v>
          </cell>
          <cell r="D552">
            <v>88012778.98557012</v>
          </cell>
          <cell r="E552">
            <v>2877.174860593989</v>
          </cell>
          <cell r="F552">
            <v>64823074.94564935</v>
          </cell>
          <cell r="G552">
            <v>5065203.48339981</v>
          </cell>
          <cell r="H552">
            <v>10141273.72650899</v>
          </cell>
          <cell r="I552">
            <v>7983226.830011973</v>
          </cell>
          <cell r="J552">
            <v>4581980</v>
          </cell>
        </row>
        <row r="553">
          <cell r="A553">
            <v>36708</v>
          </cell>
          <cell r="B553" t="str">
            <v>L</v>
          </cell>
          <cell r="C553">
            <v>30084</v>
          </cell>
          <cell r="D553">
            <v>106304352.88634826</v>
          </cell>
          <cell r="E553">
            <v>3533.584393243859</v>
          </cell>
          <cell r="F553">
            <v>94224312.62843983</v>
          </cell>
          <cell r="G553">
            <v>74235.13692398841</v>
          </cell>
          <cell r="H553">
            <v>7017013.230077418</v>
          </cell>
          <cell r="I553">
            <v>4988791.8909070175</v>
          </cell>
          <cell r="J553">
            <v>4713324</v>
          </cell>
        </row>
        <row r="554">
          <cell r="A554">
            <v>36708</v>
          </cell>
          <cell r="B554" t="str">
            <v>M</v>
          </cell>
          <cell r="C554">
            <v>1129</v>
          </cell>
          <cell r="D554">
            <v>3764480.675460276</v>
          </cell>
          <cell r="E554">
            <v>3334.3495796813786</v>
          </cell>
          <cell r="F554">
            <v>2952067.655100781</v>
          </cell>
          <cell r="G554">
            <v>12051.616389728284</v>
          </cell>
          <cell r="H554">
            <v>450223.3272764682</v>
          </cell>
          <cell r="I554">
            <v>350138.0766932987</v>
          </cell>
          <cell r="J554">
            <v>167604</v>
          </cell>
        </row>
        <row r="555">
          <cell r="A555">
            <v>36708</v>
          </cell>
          <cell r="B555" t="str">
            <v>N</v>
          </cell>
          <cell r="C555">
            <v>13545</v>
          </cell>
          <cell r="D555">
            <v>39008976.64595103</v>
          </cell>
          <cell r="E555">
            <v>2879.953979029238</v>
          </cell>
          <cell r="F555">
            <v>30728793.303900108</v>
          </cell>
          <cell r="G555">
            <v>121273.0324071205</v>
          </cell>
          <cell r="H555">
            <v>4600055.329834729</v>
          </cell>
          <cell r="I555">
            <v>3558854.9798090723</v>
          </cell>
          <cell r="J555">
            <v>1866725</v>
          </cell>
        </row>
        <row r="556">
          <cell r="A556">
            <v>36708</v>
          </cell>
          <cell r="B556" t="str">
            <v>O</v>
          </cell>
          <cell r="C556">
            <v>6317</v>
          </cell>
          <cell r="D556">
            <v>15876827.855299592</v>
          </cell>
          <cell r="E556">
            <v>2513.3493517966745</v>
          </cell>
          <cell r="F556">
            <v>11883847.877659587</v>
          </cell>
          <cell r="G556">
            <v>594251.324371156</v>
          </cell>
          <cell r="H556">
            <v>1892721.2015894933</v>
          </cell>
          <cell r="I556">
            <v>1506007.4516793548</v>
          </cell>
          <cell r="J556">
            <v>947977</v>
          </cell>
        </row>
        <row r="557">
          <cell r="A557">
            <v>36708</v>
          </cell>
          <cell r="B557" t="str">
            <v>P</v>
          </cell>
          <cell r="C557">
            <v>3145</v>
          </cell>
          <cell r="D557">
            <v>2918053.5896221856</v>
          </cell>
          <cell r="E557">
            <v>927.8389792121417</v>
          </cell>
          <cell r="F557">
            <v>2218145.8803814584</v>
          </cell>
          <cell r="G557">
            <v>1460.0680715619028</v>
          </cell>
          <cell r="H557">
            <v>387268.68435469596</v>
          </cell>
          <cell r="I557">
            <v>311178.9568144691</v>
          </cell>
          <cell r="J557">
            <v>264808</v>
          </cell>
        </row>
        <row r="558">
          <cell r="A558">
            <v>36708</v>
          </cell>
          <cell r="B558" t="str">
            <v>Q</v>
          </cell>
          <cell r="C558">
            <v>453</v>
          </cell>
          <cell r="D558">
            <v>1395872.8207060504</v>
          </cell>
          <cell r="E558">
            <v>3081.3969552009944</v>
          </cell>
          <cell r="F558">
            <v>1075507.9958056416</v>
          </cell>
          <cell r="G558">
            <v>18709.5902567929</v>
          </cell>
          <cell r="H558">
            <v>171806.69758725233</v>
          </cell>
          <cell r="I558">
            <v>129848.53705636355</v>
          </cell>
          <cell r="J558">
            <v>72672</v>
          </cell>
        </row>
        <row r="559">
          <cell r="A559">
            <v>36708</v>
          </cell>
          <cell r="B559" t="str">
            <v>TT</v>
          </cell>
          <cell r="C559">
            <v>245304</v>
          </cell>
          <cell r="D559">
            <v>726836922.3027326</v>
          </cell>
          <cell r="E559">
            <v>2963.004770826128</v>
          </cell>
          <cell r="F559">
            <v>565654317.7350464</v>
          </cell>
          <cell r="G559">
            <v>16594025.840421023</v>
          </cell>
          <cell r="H559">
            <v>81954596.83836599</v>
          </cell>
          <cell r="I559">
            <v>62633981.88889908</v>
          </cell>
          <cell r="J559">
            <v>38786968</v>
          </cell>
        </row>
        <row r="560">
          <cell r="A560">
            <v>36739</v>
          </cell>
          <cell r="B560" t="str">
            <v>..</v>
          </cell>
          <cell r="C560">
            <v>1308</v>
          </cell>
          <cell r="D560">
            <v>3456827.185987075</v>
          </cell>
          <cell r="E560">
            <v>2642.83424005128</v>
          </cell>
          <cell r="F560">
            <v>2718400.0951911137</v>
          </cell>
          <cell r="G560">
            <v>57189.58153094083</v>
          </cell>
          <cell r="H560">
            <v>384549.71380692563</v>
          </cell>
          <cell r="I560">
            <v>296687.79545809486</v>
          </cell>
          <cell r="J560">
            <v>201888</v>
          </cell>
        </row>
        <row r="561">
          <cell r="A561">
            <v>36739</v>
          </cell>
          <cell r="B561" t="str">
            <v>AB</v>
          </cell>
          <cell r="C561">
            <v>1230</v>
          </cell>
          <cell r="D561">
            <v>2322469.911923431</v>
          </cell>
          <cell r="E561">
            <v>1888.1869202629518</v>
          </cell>
          <cell r="F561">
            <v>1761142.5660450323</v>
          </cell>
          <cell r="G561">
            <v>6015.3842721474275</v>
          </cell>
          <cell r="H561">
            <v>308386.11399631633</v>
          </cell>
          <cell r="I561">
            <v>246925.84760993457</v>
          </cell>
          <cell r="J561">
            <v>201450</v>
          </cell>
        </row>
        <row r="562">
          <cell r="A562">
            <v>36739</v>
          </cell>
          <cell r="B562" t="str">
            <v>C</v>
          </cell>
          <cell r="C562">
            <v>311</v>
          </cell>
          <cell r="D562">
            <v>947560.9756097561</v>
          </cell>
          <cell r="E562">
            <v>3046.8198572660967</v>
          </cell>
          <cell r="F562">
            <v>692471.3001271694</v>
          </cell>
          <cell r="G562">
            <v>11950.376674210893</v>
          </cell>
          <cell r="H562">
            <v>146157.82389148214</v>
          </cell>
          <cell r="I562">
            <v>96981.4749168937</v>
          </cell>
          <cell r="J562">
            <v>57072</v>
          </cell>
        </row>
        <row r="563">
          <cell r="A563">
            <v>36739</v>
          </cell>
          <cell r="B563" t="str">
            <v>D</v>
          </cell>
          <cell r="C563">
            <v>34816</v>
          </cell>
          <cell r="D563">
            <v>106129838.22468573</v>
          </cell>
          <cell r="E563">
            <v>3048.3064747439607</v>
          </cell>
          <cell r="F563">
            <v>80417962.11691155</v>
          </cell>
          <cell r="G563">
            <v>1043388.5805368877</v>
          </cell>
          <cell r="H563">
            <v>13963984.417413034</v>
          </cell>
          <cell r="I563">
            <v>10704503.109824268</v>
          </cell>
          <cell r="J563">
            <v>6071753</v>
          </cell>
        </row>
        <row r="564">
          <cell r="A564">
            <v>36739</v>
          </cell>
          <cell r="B564" t="str">
            <v>E</v>
          </cell>
          <cell r="C564">
            <v>919</v>
          </cell>
          <cell r="D564">
            <v>3973760.6687175725</v>
          </cell>
          <cell r="E564">
            <v>4324.005080214986</v>
          </cell>
          <cell r="F564">
            <v>3124972.942421771</v>
          </cell>
          <cell r="G564">
            <v>22396.361914630426</v>
          </cell>
          <cell r="H564">
            <v>462483.9674862853</v>
          </cell>
          <cell r="I564">
            <v>363907.3968948857</v>
          </cell>
          <cell r="J564">
            <v>160129</v>
          </cell>
        </row>
        <row r="565">
          <cell r="A565">
            <v>36739</v>
          </cell>
          <cell r="B565" t="str">
            <v>F</v>
          </cell>
          <cell r="C565">
            <v>26304</v>
          </cell>
          <cell r="D565">
            <v>64232487.214891456</v>
          </cell>
          <cell r="E565">
            <v>2441.9284981330393</v>
          </cell>
          <cell r="F565">
            <v>47376977.53340985</v>
          </cell>
          <cell r="G565">
            <v>373706.528771762</v>
          </cell>
          <cell r="H565">
            <v>9776470.09536464</v>
          </cell>
          <cell r="I565">
            <v>6705333.057345209</v>
          </cell>
          <cell r="J565">
            <v>4516977</v>
          </cell>
        </row>
        <row r="566">
          <cell r="A566">
            <v>36739</v>
          </cell>
          <cell r="B566" t="str">
            <v>G</v>
          </cell>
          <cell r="C566">
            <v>33463</v>
          </cell>
          <cell r="D566">
            <v>75556885.78801633</v>
          </cell>
          <cell r="E566">
            <v>2257.923252189473</v>
          </cell>
          <cell r="F566">
            <v>58013536.89523276</v>
          </cell>
          <cell r="G566">
            <v>734827.6272375489</v>
          </cell>
          <cell r="H566">
            <v>9470576.327655746</v>
          </cell>
          <cell r="I566">
            <v>7337944.937890277</v>
          </cell>
          <cell r="J566">
            <v>5429878</v>
          </cell>
        </row>
        <row r="567">
          <cell r="A567">
            <v>36739</v>
          </cell>
          <cell r="B567" t="str">
            <v>H</v>
          </cell>
          <cell r="C567">
            <v>10435</v>
          </cell>
          <cell r="D567">
            <v>18569219.0114502</v>
          </cell>
          <cell r="E567">
            <v>1779.5130820747677</v>
          </cell>
          <cell r="F567">
            <v>13897361.520479724</v>
          </cell>
          <cell r="G567">
            <v>228311.572413417</v>
          </cell>
          <cell r="H567">
            <v>2474276.2128810436</v>
          </cell>
          <cell r="I567">
            <v>1969269.705676018</v>
          </cell>
          <cell r="J567">
            <v>1730391</v>
          </cell>
        </row>
        <row r="568">
          <cell r="A568">
            <v>36739</v>
          </cell>
          <cell r="B568" t="str">
            <v>I</v>
          </cell>
          <cell r="C568">
            <v>21079</v>
          </cell>
          <cell r="D568">
            <v>65306787.25034023</v>
          </cell>
          <cell r="E568">
            <v>3098.191909025107</v>
          </cell>
          <cell r="F568">
            <v>52665652.839992166</v>
          </cell>
          <cell r="G568">
            <v>851858.5321232824</v>
          </cell>
          <cell r="H568">
            <v>6780040.133961661</v>
          </cell>
          <cell r="I568">
            <v>5009235.744263124</v>
          </cell>
          <cell r="J568">
            <v>3623715</v>
          </cell>
        </row>
        <row r="569">
          <cell r="A569">
            <v>36739</v>
          </cell>
          <cell r="B569" t="str">
            <v>J</v>
          </cell>
          <cell r="C569">
            <v>30413</v>
          </cell>
          <cell r="D569">
            <v>130417172.87350737</v>
          </cell>
          <cell r="E569">
            <v>4288.204809571807</v>
          </cell>
          <cell r="F569">
            <v>101013775.96374805</v>
          </cell>
          <cell r="G569">
            <v>4221087.855944115</v>
          </cell>
          <cell r="H569">
            <v>13855407.797242928</v>
          </cell>
          <cell r="I569">
            <v>11326901.256572276</v>
          </cell>
          <cell r="J569">
            <v>5128058</v>
          </cell>
        </row>
        <row r="570">
          <cell r="A570">
            <v>36739</v>
          </cell>
          <cell r="B570" t="str">
            <v>K</v>
          </cell>
          <cell r="C570">
            <v>31310</v>
          </cell>
          <cell r="D570">
            <v>86425116.2744578</v>
          </cell>
          <cell r="E570">
            <v>2760.303937223181</v>
          </cell>
          <cell r="F570">
            <v>66435629.56279019</v>
          </cell>
          <cell r="G570">
            <v>1640136.9859617897</v>
          </cell>
          <cell r="H570">
            <v>10278764.052464185</v>
          </cell>
          <cell r="I570">
            <v>8070585.673241629</v>
          </cell>
          <cell r="J570">
            <v>4843125</v>
          </cell>
        </row>
        <row r="571">
          <cell r="A571">
            <v>36739</v>
          </cell>
          <cell r="B571" t="str">
            <v>L</v>
          </cell>
          <cell r="C571">
            <v>29974</v>
          </cell>
          <cell r="D571">
            <v>108605090.12169093</v>
          </cell>
          <cell r="E571">
            <v>3623.3098726126286</v>
          </cell>
          <cell r="F571">
            <v>96420289.26695406</v>
          </cell>
          <cell r="G571">
            <v>121756.27604431345</v>
          </cell>
          <cell r="H571">
            <v>7048913.631417034</v>
          </cell>
          <cell r="I571">
            <v>5014130.947275526</v>
          </cell>
          <cell r="J571">
            <v>4743676</v>
          </cell>
        </row>
        <row r="572">
          <cell r="A572">
            <v>36739</v>
          </cell>
          <cell r="B572" t="str">
            <v>M</v>
          </cell>
          <cell r="C572">
            <v>1123</v>
          </cell>
          <cell r="D572">
            <v>3707838.1205704524</v>
          </cell>
          <cell r="E572">
            <v>3301.7258420039648</v>
          </cell>
          <cell r="F572">
            <v>2905053.0616089776</v>
          </cell>
          <cell r="G572">
            <v>14341.483246116128</v>
          </cell>
          <cell r="H572">
            <v>443502.8346624558</v>
          </cell>
          <cell r="I572">
            <v>344940.74105290294</v>
          </cell>
          <cell r="J572">
            <v>167006</v>
          </cell>
        </row>
        <row r="573">
          <cell r="A573">
            <v>36739</v>
          </cell>
          <cell r="B573" t="str">
            <v>N</v>
          </cell>
          <cell r="C573">
            <v>13579</v>
          </cell>
          <cell r="D573">
            <v>39219736.29086835</v>
          </cell>
          <cell r="E573">
            <v>2888.2639583819387</v>
          </cell>
          <cell r="F573">
            <v>30736864.419594496</v>
          </cell>
          <cell r="G573">
            <v>269560.38562316715</v>
          </cell>
          <cell r="H573">
            <v>4630593.804149242</v>
          </cell>
          <cell r="I573">
            <v>3582717.6815014416</v>
          </cell>
          <cell r="J573">
            <v>1905908</v>
          </cell>
        </row>
        <row r="574">
          <cell r="A574">
            <v>36739</v>
          </cell>
          <cell r="B574" t="str">
            <v>O</v>
          </cell>
          <cell r="C574">
            <v>6356</v>
          </cell>
          <cell r="D574">
            <v>15284377.055966921</v>
          </cell>
          <cell r="E574">
            <v>2404.716339831171</v>
          </cell>
          <cell r="F574">
            <v>11877875.72601816</v>
          </cell>
          <cell r="G574">
            <v>77755.59681605556</v>
          </cell>
          <cell r="H574">
            <v>1854519.817847838</v>
          </cell>
          <cell r="I574">
            <v>1474225.915284867</v>
          </cell>
          <cell r="J574">
            <v>981116</v>
          </cell>
        </row>
        <row r="575">
          <cell r="A575">
            <v>36739</v>
          </cell>
          <cell r="B575" t="str">
            <v>P</v>
          </cell>
          <cell r="C575">
            <v>3102</v>
          </cell>
          <cell r="D575">
            <v>2895355.2686050287</v>
          </cell>
          <cell r="E575">
            <v>933.3833876869854</v>
          </cell>
          <cell r="F575">
            <v>2201463.340266089</v>
          </cell>
          <cell r="G575">
            <v>458.2559698958103</v>
          </cell>
          <cell r="H575">
            <v>384446.9619409071</v>
          </cell>
          <cell r="I575">
            <v>308986.7104281369</v>
          </cell>
          <cell r="J575">
            <v>263603</v>
          </cell>
        </row>
        <row r="576">
          <cell r="A576">
            <v>36739</v>
          </cell>
          <cell r="B576" t="str">
            <v>Q</v>
          </cell>
          <cell r="C576">
            <v>454</v>
          </cell>
          <cell r="D576">
            <v>1399382.8938594295</v>
          </cell>
          <cell r="E576">
            <v>3082.3411759018272</v>
          </cell>
          <cell r="F576">
            <v>1033975.8898757806</v>
          </cell>
          <cell r="G576">
            <v>58155.22596734251</v>
          </cell>
          <cell r="H576">
            <v>175022.19886514344</v>
          </cell>
          <cell r="I576">
            <v>132229.579151163</v>
          </cell>
          <cell r="J576">
            <v>75258</v>
          </cell>
        </row>
        <row r="577">
          <cell r="A577">
            <v>36739</v>
          </cell>
          <cell r="B577" t="str">
            <v>TT</v>
          </cell>
          <cell r="C577">
            <v>246176</v>
          </cell>
          <cell r="D577">
            <v>728449905.1311481</v>
          </cell>
          <cell r="E577">
            <v>2959.061424067123</v>
          </cell>
          <cell r="F577">
            <v>573293405.0406669</v>
          </cell>
          <cell r="G577">
            <v>9732896.611047624</v>
          </cell>
          <cell r="H577">
            <v>82438095.90504687</v>
          </cell>
          <cell r="I577">
            <v>62985507.57438665</v>
          </cell>
          <cell r="J577">
            <v>40101003</v>
          </cell>
        </row>
        <row r="578">
          <cell r="A578">
            <v>36770</v>
          </cell>
          <cell r="B578" t="str">
            <v>..</v>
          </cell>
          <cell r="C578">
            <v>1487</v>
          </cell>
          <cell r="D578">
            <v>3963054.196961321</v>
          </cell>
          <cell r="E578">
            <v>2665.1339589517966</v>
          </cell>
          <cell r="F578">
            <v>3033083.2996611297</v>
          </cell>
          <cell r="G578">
            <v>139137.30574443666</v>
          </cell>
          <cell r="H578">
            <v>446491.14152489224</v>
          </cell>
          <cell r="I578">
            <v>344342.45003086276</v>
          </cell>
          <cell r="J578">
            <v>222858</v>
          </cell>
        </row>
        <row r="579">
          <cell r="A579">
            <v>36770</v>
          </cell>
          <cell r="B579" t="str">
            <v>AB</v>
          </cell>
          <cell r="C579">
            <v>1267</v>
          </cell>
          <cell r="D579">
            <v>2321423.2806724855</v>
          </cell>
          <cell r="E579">
            <v>1832.2204267344007</v>
          </cell>
          <cell r="F579">
            <v>1763032.531067256</v>
          </cell>
          <cell r="G579">
            <v>3583.796687646722</v>
          </cell>
          <cell r="H579">
            <v>308018.78537130734</v>
          </cell>
          <cell r="I579">
            <v>246788.16754627554</v>
          </cell>
          <cell r="J579">
            <v>197000</v>
          </cell>
        </row>
        <row r="580">
          <cell r="A580">
            <v>36770</v>
          </cell>
          <cell r="B580" t="str">
            <v>C</v>
          </cell>
          <cell r="C580">
            <v>317</v>
          </cell>
          <cell r="D580">
            <v>917043.3739300296</v>
          </cell>
          <cell r="E580">
            <v>2892.881305772964</v>
          </cell>
          <cell r="F580">
            <v>669588.7198530487</v>
          </cell>
          <cell r="G580">
            <v>12289.792488330413</v>
          </cell>
          <cell r="H580">
            <v>141427.99064945625</v>
          </cell>
          <cell r="I580">
            <v>93736.8709391942</v>
          </cell>
          <cell r="J580">
            <v>55569</v>
          </cell>
        </row>
        <row r="581">
          <cell r="A581">
            <v>36770</v>
          </cell>
          <cell r="B581" t="str">
            <v>D</v>
          </cell>
          <cell r="C581">
            <v>35075</v>
          </cell>
          <cell r="D581">
            <v>103593181.63902241</v>
          </cell>
          <cell r="E581">
            <v>2953.4763118751935</v>
          </cell>
          <cell r="F581">
            <v>78926254.75025967</v>
          </cell>
          <cell r="G581">
            <v>623035.5553682583</v>
          </cell>
          <cell r="H581">
            <v>13616903.859454287</v>
          </cell>
          <cell r="I581">
            <v>10426987.473940194</v>
          </cell>
          <cell r="J581">
            <v>5797612</v>
          </cell>
        </row>
        <row r="582">
          <cell r="A582">
            <v>36770</v>
          </cell>
          <cell r="B582" t="str">
            <v>E</v>
          </cell>
          <cell r="C582">
            <v>921</v>
          </cell>
          <cell r="D582">
            <v>3942061.8791816537</v>
          </cell>
          <cell r="E582">
            <v>4280.197480110373</v>
          </cell>
          <cell r="F582">
            <v>3096352.767359364</v>
          </cell>
          <cell r="G582">
            <v>27303.463816221658</v>
          </cell>
          <cell r="H582">
            <v>458274.63627822575</v>
          </cell>
          <cell r="I582">
            <v>360131.0117278427</v>
          </cell>
          <cell r="J582">
            <v>154712</v>
          </cell>
        </row>
        <row r="583">
          <cell r="A583">
            <v>36770</v>
          </cell>
          <cell r="B583" t="str">
            <v>F</v>
          </cell>
          <cell r="C583">
            <v>26756</v>
          </cell>
          <cell r="D583">
            <v>63897709.68693527</v>
          </cell>
          <cell r="E583">
            <v>2388.1637646485</v>
          </cell>
          <cell r="F583">
            <v>47005018.90188126</v>
          </cell>
          <cell r="G583">
            <v>689139.3384713398</v>
          </cell>
          <cell r="H583">
            <v>9619300.865892082</v>
          </cell>
          <cell r="I583">
            <v>6584250.580690581</v>
          </cell>
          <cell r="J583">
            <v>4477561</v>
          </cell>
        </row>
        <row r="584">
          <cell r="A584">
            <v>36770</v>
          </cell>
          <cell r="B584" t="str">
            <v>G</v>
          </cell>
          <cell r="C584">
            <v>33821</v>
          </cell>
          <cell r="D584">
            <v>75876351.45352368</v>
          </cell>
          <cell r="E584">
            <v>2243.4685980167255</v>
          </cell>
          <cell r="F584">
            <v>58075468.50636715</v>
          </cell>
          <cell r="G584">
            <v>1107816.8760953795</v>
          </cell>
          <cell r="H584">
            <v>9405128.54518727</v>
          </cell>
          <cell r="I584">
            <v>7287937.525873886</v>
          </cell>
          <cell r="J584">
            <v>5306578</v>
          </cell>
        </row>
        <row r="585">
          <cell r="A585">
            <v>36770</v>
          </cell>
          <cell r="B585" t="str">
            <v>H</v>
          </cell>
          <cell r="C585">
            <v>10460</v>
          </cell>
          <cell r="D585">
            <v>18250914.1073726</v>
          </cell>
          <cell r="E585">
            <v>1744.8292645671704</v>
          </cell>
          <cell r="F585">
            <v>13733658.239113135</v>
          </cell>
          <cell r="G585">
            <v>154016.1973629087</v>
          </cell>
          <cell r="H585">
            <v>2429527.762835307</v>
          </cell>
          <cell r="I585">
            <v>1933711.9080612494</v>
          </cell>
          <cell r="J585">
            <v>1677696</v>
          </cell>
        </row>
        <row r="586">
          <cell r="A586">
            <v>36770</v>
          </cell>
          <cell r="B586" t="str">
            <v>I</v>
          </cell>
          <cell r="C586">
            <v>21316</v>
          </cell>
          <cell r="D586">
            <v>65289769.48381131</v>
          </cell>
          <cell r="E586">
            <v>3062.9465886569387</v>
          </cell>
          <cell r="F586">
            <v>52664246.46565807</v>
          </cell>
          <cell r="G586">
            <v>788007.6053733401</v>
          </cell>
          <cell r="H586">
            <v>6819981.928562044</v>
          </cell>
          <cell r="I586">
            <v>5017533.484217859</v>
          </cell>
          <cell r="J586">
            <v>3550155</v>
          </cell>
        </row>
        <row r="587">
          <cell r="A587">
            <v>36770</v>
          </cell>
          <cell r="B587" t="str">
            <v>J</v>
          </cell>
          <cell r="C587">
            <v>30778</v>
          </cell>
          <cell r="D587">
            <v>128167126.0712099</v>
          </cell>
          <cell r="E587">
            <v>4164.24478754987</v>
          </cell>
          <cell r="F587">
            <v>99483163.5923738</v>
          </cell>
          <cell r="G587">
            <v>3884526.2382901297</v>
          </cell>
          <cell r="H587">
            <v>13646584.027228625</v>
          </cell>
          <cell r="I587">
            <v>11152852.213317337</v>
          </cell>
          <cell r="J587">
            <v>4964448</v>
          </cell>
        </row>
        <row r="588">
          <cell r="A588">
            <v>36770</v>
          </cell>
          <cell r="B588" t="str">
            <v>K</v>
          </cell>
          <cell r="C588">
            <v>31857</v>
          </cell>
          <cell r="D588">
            <v>90484157.37272526</v>
          </cell>
          <cell r="E588">
            <v>2840.322609559132</v>
          </cell>
          <cell r="F588">
            <v>67897111.1480197</v>
          </cell>
          <cell r="G588">
            <v>3611049.5563945374</v>
          </cell>
          <cell r="H588">
            <v>10636751.231411085</v>
          </cell>
          <cell r="I588">
            <v>8339245.436899942</v>
          </cell>
          <cell r="J588">
            <v>4878431</v>
          </cell>
        </row>
        <row r="589">
          <cell r="A589">
            <v>36770</v>
          </cell>
          <cell r="B589" t="str">
            <v>L</v>
          </cell>
          <cell r="C589">
            <v>30440</v>
          </cell>
          <cell r="D589">
            <v>109850057.41214034</v>
          </cell>
          <cell r="E589">
            <v>3608.7403880466604</v>
          </cell>
          <cell r="F589">
            <v>97507401.95191361</v>
          </cell>
          <cell r="G589">
            <v>63627.822577646446</v>
          </cell>
          <cell r="H589">
            <v>7176572.37623296</v>
          </cell>
          <cell r="I589">
            <v>5102455.261416117</v>
          </cell>
          <cell r="J589">
            <v>4710713</v>
          </cell>
        </row>
        <row r="590">
          <cell r="A590">
            <v>36770</v>
          </cell>
          <cell r="B590" t="str">
            <v>M</v>
          </cell>
          <cell r="C590">
            <v>1165</v>
          </cell>
          <cell r="D590">
            <v>3954132.9304237245</v>
          </cell>
          <cell r="E590">
            <v>3394.105519677016</v>
          </cell>
          <cell r="F590">
            <v>3053309.279398313</v>
          </cell>
          <cell r="G590">
            <v>64533.92298939759</v>
          </cell>
          <cell r="H590">
            <v>470564.55271331855</v>
          </cell>
          <cell r="I590">
            <v>365725.1753226954</v>
          </cell>
          <cell r="J590">
            <v>172076</v>
          </cell>
        </row>
        <row r="591">
          <cell r="A591">
            <v>36770</v>
          </cell>
          <cell r="B591" t="str">
            <v>N</v>
          </cell>
          <cell r="C591">
            <v>13700</v>
          </cell>
          <cell r="D591">
            <v>38870078.75577282</v>
          </cell>
          <cell r="E591">
            <v>2837.232025968819</v>
          </cell>
          <cell r="F591">
            <v>30899103.4186996</v>
          </cell>
          <cell r="G591">
            <v>192837.3892845545</v>
          </cell>
          <cell r="H591">
            <v>4385550.633491903</v>
          </cell>
          <cell r="I591">
            <v>3392587.3142967634</v>
          </cell>
          <cell r="J591">
            <v>1892239</v>
          </cell>
        </row>
        <row r="592">
          <cell r="A592">
            <v>36770</v>
          </cell>
          <cell r="B592" t="str">
            <v>O</v>
          </cell>
          <cell r="C592">
            <v>6506</v>
          </cell>
          <cell r="D592">
            <v>15420670.775088685</v>
          </cell>
          <cell r="E592">
            <v>2370.222990330262</v>
          </cell>
          <cell r="F592">
            <v>12001061.38091567</v>
          </cell>
          <cell r="G592">
            <v>121885.52772813021</v>
          </cell>
          <cell r="H592">
            <v>1836899.9923153007</v>
          </cell>
          <cell r="I592">
            <v>1460823.8741295838</v>
          </cell>
          <cell r="J592">
            <v>969735</v>
          </cell>
        </row>
        <row r="593">
          <cell r="A593">
            <v>36770</v>
          </cell>
          <cell r="B593" t="str">
            <v>P</v>
          </cell>
          <cell r="C593">
            <v>3194</v>
          </cell>
          <cell r="D593">
            <v>2936641.265843495</v>
          </cell>
          <cell r="E593">
            <v>919.4243161689088</v>
          </cell>
          <cell r="F593">
            <v>2233173.433746737</v>
          </cell>
          <cell r="G593">
            <v>379.7976693050801</v>
          </cell>
          <cell r="H593">
            <v>389726.20160188794</v>
          </cell>
          <cell r="I593">
            <v>313361.8328255648</v>
          </cell>
          <cell r="J593">
            <v>267072</v>
          </cell>
        </row>
        <row r="594">
          <cell r="A594">
            <v>36770</v>
          </cell>
          <cell r="B594" t="str">
            <v>Q</v>
          </cell>
          <cell r="C594">
            <v>461</v>
          </cell>
          <cell r="D594">
            <v>1483932.285404773</v>
          </cell>
          <cell r="E594">
            <v>3218.9420507695727</v>
          </cell>
          <cell r="F594">
            <v>1132145.6424036748</v>
          </cell>
          <cell r="G594">
            <v>32008.68123123756</v>
          </cell>
          <cell r="H594">
            <v>181912.47375427306</v>
          </cell>
          <cell r="I594">
            <v>137865.48801558756</v>
          </cell>
          <cell r="J594">
            <v>75377</v>
          </cell>
        </row>
        <row r="595">
          <cell r="A595">
            <v>36770</v>
          </cell>
          <cell r="B595" t="str">
            <v>TT</v>
          </cell>
          <cell r="C595">
            <v>249521</v>
          </cell>
          <cell r="D595">
            <v>729218305.9700197</v>
          </cell>
          <cell r="E595">
            <v>2922.4726815379054</v>
          </cell>
          <cell r="F595">
            <v>573173174.0286912</v>
          </cell>
          <cell r="G595">
            <v>11515178.8675728</v>
          </cell>
          <cell r="H595">
            <v>81969617.00450422</v>
          </cell>
          <cell r="I595">
            <v>62560336.06925154</v>
          </cell>
          <cell r="J595">
            <v>39369832</v>
          </cell>
        </row>
        <row r="596">
          <cell r="A596">
            <v>36800</v>
          </cell>
          <cell r="B596" t="str">
            <v>..</v>
          </cell>
          <cell r="C596">
            <v>1661</v>
          </cell>
          <cell r="D596">
            <v>4216925.574927057</v>
          </cell>
          <cell r="E596">
            <v>2538.787221509366</v>
          </cell>
          <cell r="F596">
            <v>3304536.426713998</v>
          </cell>
          <cell r="G596">
            <v>52791.97519081604</v>
          </cell>
          <cell r="H596">
            <v>484522.4207298481</v>
          </cell>
          <cell r="I596">
            <v>375074.7522923954</v>
          </cell>
          <cell r="J596">
            <v>250970</v>
          </cell>
        </row>
        <row r="597">
          <cell r="A597">
            <v>36800</v>
          </cell>
          <cell r="B597" t="str">
            <v>AB</v>
          </cell>
          <cell r="C597">
            <v>1282</v>
          </cell>
          <cell r="D597">
            <v>2397357.08318563</v>
          </cell>
          <cell r="E597">
            <v>1870.0133254178083</v>
          </cell>
          <cell r="F597">
            <v>1816056.9560162518</v>
          </cell>
          <cell r="G597">
            <v>6643.943093562453</v>
          </cell>
          <cell r="H597">
            <v>318986.73521748936</v>
          </cell>
          <cell r="I597">
            <v>255669.44885832636</v>
          </cell>
          <cell r="J597">
            <v>205063</v>
          </cell>
        </row>
        <row r="598">
          <cell r="A598">
            <v>36800</v>
          </cell>
          <cell r="B598" t="str">
            <v>C</v>
          </cell>
          <cell r="C598">
            <v>316</v>
          </cell>
          <cell r="D598">
            <v>919942.4639129001</v>
          </cell>
          <cell r="E598">
            <v>2911.2103288382914</v>
          </cell>
          <cell r="F598">
            <v>678686.6601057514</v>
          </cell>
          <cell r="G598">
            <v>3724.7985245377404</v>
          </cell>
          <cell r="H598">
            <v>142828.93611535974</v>
          </cell>
          <cell r="I598">
            <v>94702.06916725128</v>
          </cell>
          <cell r="J598">
            <v>56860</v>
          </cell>
        </row>
        <row r="599">
          <cell r="A599">
            <v>36800</v>
          </cell>
          <cell r="B599" t="str">
            <v>D</v>
          </cell>
          <cell r="C599">
            <v>35179</v>
          </cell>
          <cell r="D599">
            <v>107349973.30186738</v>
          </cell>
          <cell r="E599">
            <v>3051.53566906016</v>
          </cell>
          <cell r="F599">
            <v>79493687.416181</v>
          </cell>
          <cell r="G599">
            <v>3314322.8664424056</v>
          </cell>
          <cell r="H599">
            <v>13899033.686251082</v>
          </cell>
          <cell r="I599">
            <v>10642929.332992893</v>
          </cell>
          <cell r="J599">
            <v>5931110</v>
          </cell>
        </row>
        <row r="600">
          <cell r="A600">
            <v>36800</v>
          </cell>
          <cell r="B600" t="str">
            <v>E</v>
          </cell>
          <cell r="C600">
            <v>924</v>
          </cell>
          <cell r="D600">
            <v>3946603.3381342045</v>
          </cell>
          <cell r="E600">
            <v>4271.2157339114765</v>
          </cell>
          <cell r="F600">
            <v>3107172.8982967236</v>
          </cell>
          <cell r="G600">
            <v>19656.14689178704</v>
          </cell>
          <cell r="H600">
            <v>459039.26385538885</v>
          </cell>
          <cell r="I600">
            <v>360735.02909030515</v>
          </cell>
          <cell r="J600">
            <v>157519</v>
          </cell>
        </row>
        <row r="601">
          <cell r="A601">
            <v>36800</v>
          </cell>
          <cell r="B601" t="str">
            <v>F</v>
          </cell>
          <cell r="C601">
            <v>27042</v>
          </cell>
          <cell r="D601">
            <v>65052752.312226854</v>
          </cell>
          <cell r="E601">
            <v>2405.6191225584957</v>
          </cell>
          <cell r="F601">
            <v>48013307.0979353</v>
          </cell>
          <cell r="G601">
            <v>285292.55154326116</v>
          </cell>
          <cell r="H601">
            <v>9938882.198518092</v>
          </cell>
          <cell r="I601">
            <v>6815270.464230204</v>
          </cell>
          <cell r="J601">
            <v>4611801</v>
          </cell>
        </row>
        <row r="602">
          <cell r="A602">
            <v>36800</v>
          </cell>
          <cell r="B602" t="str">
            <v>G</v>
          </cell>
          <cell r="C602">
            <v>34045</v>
          </cell>
          <cell r="D602">
            <v>76316924.68251036</v>
          </cell>
          <cell r="E602">
            <v>2241.648544059638</v>
          </cell>
          <cell r="F602">
            <v>58580384.63159304</v>
          </cell>
          <cell r="G602">
            <v>760450.6952173902</v>
          </cell>
          <cell r="H602">
            <v>9565267.216825029</v>
          </cell>
          <cell r="I602">
            <v>7410822.138874911</v>
          </cell>
          <cell r="J602">
            <v>5407423</v>
          </cell>
        </row>
        <row r="603">
          <cell r="A603">
            <v>36800</v>
          </cell>
          <cell r="B603" t="str">
            <v>H</v>
          </cell>
          <cell r="C603">
            <v>10534</v>
          </cell>
          <cell r="D603">
            <v>18311979.033165675</v>
          </cell>
          <cell r="E603">
            <v>1738.3689987816285</v>
          </cell>
          <cell r="F603">
            <v>13831239.91383221</v>
          </cell>
          <cell r="G603">
            <v>119799.23103428616</v>
          </cell>
          <cell r="H603">
            <v>2428531.2308657183</v>
          </cell>
          <cell r="I603">
            <v>1932408.657433459</v>
          </cell>
          <cell r="J603">
            <v>1693082</v>
          </cell>
        </row>
        <row r="604">
          <cell r="A604">
            <v>36800</v>
          </cell>
          <cell r="B604" t="str">
            <v>I</v>
          </cell>
          <cell r="C604">
            <v>21446</v>
          </cell>
          <cell r="D604">
            <v>66383579.35939355</v>
          </cell>
          <cell r="E604">
            <v>3095.3827921007905</v>
          </cell>
          <cell r="F604">
            <v>53351232.97281352</v>
          </cell>
          <cell r="G604">
            <v>1000948.9116234794</v>
          </cell>
          <cell r="H604">
            <v>6923720.286862386</v>
          </cell>
          <cell r="I604">
            <v>5107677.18809417</v>
          </cell>
          <cell r="J604">
            <v>3640434</v>
          </cell>
        </row>
        <row r="605">
          <cell r="A605">
            <v>36800</v>
          </cell>
          <cell r="B605" t="str">
            <v>J</v>
          </cell>
          <cell r="C605">
            <v>31155</v>
          </cell>
          <cell r="D605">
            <v>131975476.0423303</v>
          </cell>
          <cell r="E605">
            <v>4236.092955940629</v>
          </cell>
          <cell r="F605">
            <v>102902767.08668093</v>
          </cell>
          <cell r="G605">
            <v>3326165.8308523325</v>
          </cell>
          <cell r="H605">
            <v>14166111.095962062</v>
          </cell>
          <cell r="I605">
            <v>11580432.028834974</v>
          </cell>
          <cell r="J605">
            <v>5182708</v>
          </cell>
        </row>
        <row r="606">
          <cell r="A606">
            <v>36800</v>
          </cell>
          <cell r="B606" t="str">
            <v>K</v>
          </cell>
          <cell r="C606">
            <v>32305</v>
          </cell>
          <cell r="D606">
            <v>89301783.59391074</v>
          </cell>
          <cell r="E606">
            <v>2764.3331866246945</v>
          </cell>
          <cell r="F606">
            <v>69021519.43857074</v>
          </cell>
          <cell r="G606">
            <v>1280705.5049715047</v>
          </cell>
          <cell r="H606">
            <v>10645634.917290326</v>
          </cell>
          <cell r="I606">
            <v>8353923.733078169</v>
          </cell>
          <cell r="J606">
            <v>4971750</v>
          </cell>
        </row>
        <row r="607">
          <cell r="A607">
            <v>36800</v>
          </cell>
          <cell r="B607" t="str">
            <v>L</v>
          </cell>
          <cell r="C607">
            <v>30663</v>
          </cell>
          <cell r="D607">
            <v>110696758.3707446</v>
          </cell>
          <cell r="E607">
            <v>3610.1085468070505</v>
          </cell>
          <cell r="F607">
            <v>98194966.54676883</v>
          </cell>
          <cell r="G607">
            <v>94718.85155887844</v>
          </cell>
          <cell r="H607">
            <v>7248837.478526223</v>
          </cell>
          <cell r="I607">
            <v>5158235.493890664</v>
          </cell>
          <cell r="J607">
            <v>4794076</v>
          </cell>
        </row>
        <row r="608">
          <cell r="A608">
            <v>36800</v>
          </cell>
          <cell r="B608" t="str">
            <v>M</v>
          </cell>
          <cell r="C608">
            <v>1180</v>
          </cell>
          <cell r="D608">
            <v>3994017.41204118</v>
          </cell>
          <cell r="E608">
            <v>3384.7605186789665</v>
          </cell>
          <cell r="F608">
            <v>3128375.702468276</v>
          </cell>
          <cell r="G608">
            <v>17404.802689148957</v>
          </cell>
          <cell r="H608">
            <v>477366.08172057936</v>
          </cell>
          <cell r="I608">
            <v>370870.82516317593</v>
          </cell>
          <cell r="J608">
            <v>176866</v>
          </cell>
        </row>
        <row r="609">
          <cell r="A609">
            <v>36800</v>
          </cell>
          <cell r="B609" t="str">
            <v>N</v>
          </cell>
          <cell r="C609">
            <v>13878</v>
          </cell>
          <cell r="D609">
            <v>39346876.78948138</v>
          </cell>
          <cell r="E609">
            <v>2835.197924015087</v>
          </cell>
          <cell r="F609">
            <v>30913381.29246726</v>
          </cell>
          <cell r="G609">
            <v>191655.3090116733</v>
          </cell>
          <cell r="H609">
            <v>4646657.52765872</v>
          </cell>
          <cell r="I609">
            <v>3595182.660343729</v>
          </cell>
          <cell r="J609">
            <v>1928497</v>
          </cell>
        </row>
        <row r="610">
          <cell r="A610">
            <v>36800</v>
          </cell>
          <cell r="B610" t="str">
            <v>O</v>
          </cell>
          <cell r="C610">
            <v>6558</v>
          </cell>
          <cell r="D610">
            <v>15960237.481996732</v>
          </cell>
          <cell r="E610">
            <v>2433.705014028169</v>
          </cell>
          <cell r="F610">
            <v>12219288.099375555</v>
          </cell>
          <cell r="G610">
            <v>294366.81796434795</v>
          </cell>
          <cell r="H610">
            <v>1920198.8353962207</v>
          </cell>
          <cell r="I610">
            <v>1526383.729260608</v>
          </cell>
          <cell r="J610">
            <v>985084</v>
          </cell>
        </row>
        <row r="611">
          <cell r="A611">
            <v>36800</v>
          </cell>
          <cell r="B611" t="str">
            <v>P</v>
          </cell>
          <cell r="C611">
            <v>3208</v>
          </cell>
          <cell r="D611">
            <v>2991454.2177843773</v>
          </cell>
          <cell r="E611">
            <v>932.4981975637087</v>
          </cell>
          <cell r="F611">
            <v>2272781.439716013</v>
          </cell>
          <cell r="G611">
            <v>871.915894684915</v>
          </cell>
          <cell r="H611">
            <v>397989.98014372867</v>
          </cell>
          <cell r="I611">
            <v>319810.8820299505</v>
          </cell>
          <cell r="J611">
            <v>272285</v>
          </cell>
        </row>
        <row r="612">
          <cell r="A612">
            <v>36800</v>
          </cell>
          <cell r="B612" t="str">
            <v>Q</v>
          </cell>
          <cell r="C612">
            <v>464</v>
          </cell>
          <cell r="D612">
            <v>1552633.5960178385</v>
          </cell>
          <cell r="E612">
            <v>3346.193094866031</v>
          </cell>
          <cell r="F612">
            <v>1090723.328515936</v>
          </cell>
          <cell r="G612">
            <v>140877.66702445966</v>
          </cell>
          <cell r="H612">
            <v>182678.96053287192</v>
          </cell>
          <cell r="I612">
            <v>138353.639944571</v>
          </cell>
          <cell r="J612">
            <v>75355</v>
          </cell>
        </row>
        <row r="613">
          <cell r="A613">
            <v>36800</v>
          </cell>
          <cell r="B613" t="str">
            <v>TT</v>
          </cell>
          <cell r="C613">
            <v>251840</v>
          </cell>
          <cell r="D613">
            <v>740715274.6536307</v>
          </cell>
          <cell r="E613">
            <v>2941.2137653019013</v>
          </cell>
          <cell r="F613">
            <v>581920107.9080514</v>
          </cell>
          <cell r="G613">
            <v>10910397.819528555</v>
          </cell>
          <cell r="H613">
            <v>83846286.85247113</v>
          </cell>
          <cell r="I613">
            <v>64038482.07357976</v>
          </cell>
          <cell r="J613">
            <v>40340883</v>
          </cell>
        </row>
        <row r="614">
          <cell r="A614">
            <v>36831</v>
          </cell>
          <cell r="B614" t="str">
            <v>..</v>
          </cell>
          <cell r="C614">
            <v>1468</v>
          </cell>
          <cell r="D614">
            <v>4054110.1737981504</v>
          </cell>
          <cell r="E614">
            <v>2761.6554317426094</v>
          </cell>
          <cell r="F614">
            <v>3065446.3942647353</v>
          </cell>
          <cell r="G614">
            <v>162974.1521421719</v>
          </cell>
          <cell r="H614">
            <v>466387.8442931192</v>
          </cell>
          <cell r="I614">
            <v>359301.7830981237</v>
          </cell>
          <cell r="J614">
            <v>220568</v>
          </cell>
        </row>
        <row r="615">
          <cell r="A615">
            <v>36831</v>
          </cell>
          <cell r="B615" t="str">
            <v>AB</v>
          </cell>
          <cell r="C615">
            <v>1263</v>
          </cell>
          <cell r="D615">
            <v>2322838.777488293</v>
          </cell>
          <cell r="E615">
            <v>1839.1439251688785</v>
          </cell>
          <cell r="F615">
            <v>1756119.9209715442</v>
          </cell>
          <cell r="G615">
            <v>10909.546131745492</v>
          </cell>
          <cell r="H615">
            <v>308494.12120506</v>
          </cell>
          <cell r="I615">
            <v>247315.18917994344</v>
          </cell>
          <cell r="J615">
            <v>195923</v>
          </cell>
        </row>
        <row r="616">
          <cell r="A616">
            <v>36831</v>
          </cell>
          <cell r="B616" t="str">
            <v>C</v>
          </cell>
          <cell r="C616">
            <v>315</v>
          </cell>
          <cell r="D616">
            <v>1174044.159752503</v>
          </cell>
          <cell r="E616">
            <v>3727.124316674613</v>
          </cell>
          <cell r="F616">
            <v>644573.7594788286</v>
          </cell>
          <cell r="G616">
            <v>234518.65274827156</v>
          </cell>
          <cell r="H616">
            <v>178181.50268096846</v>
          </cell>
          <cell r="I616">
            <v>116770.24484443442</v>
          </cell>
          <cell r="J616">
            <v>55511</v>
          </cell>
        </row>
        <row r="617">
          <cell r="A617">
            <v>36831</v>
          </cell>
          <cell r="B617" t="str">
            <v>D</v>
          </cell>
          <cell r="C617">
            <v>35326</v>
          </cell>
          <cell r="D617">
            <v>120174195.02775168</v>
          </cell>
          <cell r="E617">
            <v>3401.862509985611</v>
          </cell>
          <cell r="F617">
            <v>78578709.61504614</v>
          </cell>
          <cell r="G617">
            <v>14545474.604547855</v>
          </cell>
          <cell r="H617">
            <v>15323282.705212457</v>
          </cell>
          <cell r="I617">
            <v>11726728.102945223</v>
          </cell>
          <cell r="J617">
            <v>5935652</v>
          </cell>
        </row>
        <row r="618">
          <cell r="A618">
            <v>36831</v>
          </cell>
          <cell r="B618" t="str">
            <v>E</v>
          </cell>
          <cell r="C618">
            <v>936</v>
          </cell>
          <cell r="D618">
            <v>8003348.892783572</v>
          </cell>
          <cell r="E618">
            <v>8550.586423914074</v>
          </cell>
          <cell r="F618">
            <v>3041021.123007246</v>
          </cell>
          <cell r="G618">
            <v>3791102.010664379</v>
          </cell>
          <cell r="H618">
            <v>656542.4059058153</v>
          </cell>
          <cell r="I618">
            <v>514683.3532061309</v>
          </cell>
          <cell r="J618">
            <v>160312</v>
          </cell>
        </row>
        <row r="619">
          <cell r="A619">
            <v>36831</v>
          </cell>
          <cell r="B619" t="str">
            <v>F</v>
          </cell>
          <cell r="C619">
            <v>27013</v>
          </cell>
          <cell r="D619">
            <v>64844507.22485678</v>
          </cell>
          <cell r="E619">
            <v>2400.492622991033</v>
          </cell>
          <cell r="F619">
            <v>46628399.946455</v>
          </cell>
          <cell r="G619">
            <v>1647997.4665281768</v>
          </cell>
          <cell r="H619">
            <v>9825942.181314282</v>
          </cell>
          <cell r="I619">
            <v>6742167.630559322</v>
          </cell>
          <cell r="J619">
            <v>4482393</v>
          </cell>
        </row>
        <row r="620">
          <cell r="A620">
            <v>36831</v>
          </cell>
          <cell r="B620" t="str">
            <v>G</v>
          </cell>
          <cell r="C620">
            <v>34337</v>
          </cell>
          <cell r="D620">
            <v>81228969.03561983</v>
          </cell>
          <cell r="E620">
            <v>2365.6396608795126</v>
          </cell>
          <cell r="F620">
            <v>59202828.3907496</v>
          </cell>
          <cell r="G620">
            <v>4212729.629969335</v>
          </cell>
          <cell r="H620">
            <v>10036673.516791068</v>
          </cell>
          <cell r="I620">
            <v>7776737.498109812</v>
          </cell>
          <cell r="J620">
            <v>5459167</v>
          </cell>
        </row>
        <row r="621">
          <cell r="A621">
            <v>36831</v>
          </cell>
          <cell r="B621" t="str">
            <v>H</v>
          </cell>
          <cell r="C621">
            <v>10386</v>
          </cell>
          <cell r="D621">
            <v>18308248.805772945</v>
          </cell>
          <cell r="E621">
            <v>1762.7815141318065</v>
          </cell>
          <cell r="F621">
            <v>13701683.668030906</v>
          </cell>
          <cell r="G621">
            <v>247363.4292598643</v>
          </cell>
          <cell r="H621">
            <v>2428029.42000352</v>
          </cell>
          <cell r="I621">
            <v>1931172.2884786527</v>
          </cell>
          <cell r="J621">
            <v>1665106</v>
          </cell>
        </row>
        <row r="622">
          <cell r="A622">
            <v>36831</v>
          </cell>
          <cell r="B622" t="str">
            <v>I</v>
          </cell>
          <cell r="C622">
            <v>21615</v>
          </cell>
          <cell r="D622">
            <v>67844361.28993875</v>
          </cell>
          <cell r="E622">
            <v>3138.762955814885</v>
          </cell>
          <cell r="F622">
            <v>53350576.69949603</v>
          </cell>
          <cell r="G622">
            <v>2141344.3513741978</v>
          </cell>
          <cell r="H622">
            <v>7102840.711057787</v>
          </cell>
          <cell r="I622">
            <v>5249599.528010729</v>
          </cell>
          <cell r="J622">
            <v>3658563</v>
          </cell>
        </row>
        <row r="623">
          <cell r="A623">
            <v>36831</v>
          </cell>
          <cell r="B623" t="str">
            <v>J</v>
          </cell>
          <cell r="C623">
            <v>31412</v>
          </cell>
          <cell r="D623">
            <v>154981093.48312712</v>
          </cell>
          <cell r="E623">
            <v>4933.818078540912</v>
          </cell>
          <cell r="F623">
            <v>102105738.18973275</v>
          </cell>
          <cell r="G623">
            <v>23976870.220302977</v>
          </cell>
          <cell r="H623">
            <v>15898744.444086377</v>
          </cell>
          <cell r="I623">
            <v>12999740.62900503</v>
          </cell>
          <cell r="J623">
            <v>5217030</v>
          </cell>
        </row>
        <row r="624">
          <cell r="A624">
            <v>36831</v>
          </cell>
          <cell r="B624" t="str">
            <v>K</v>
          </cell>
          <cell r="C624">
            <v>32672</v>
          </cell>
          <cell r="D624">
            <v>97671074.79195535</v>
          </cell>
          <cell r="E624">
            <v>2989.442788686195</v>
          </cell>
          <cell r="F624">
            <v>69062029.33076185</v>
          </cell>
          <cell r="G624">
            <v>8317374.361364307</v>
          </cell>
          <cell r="H624">
            <v>11382073.530177318</v>
          </cell>
          <cell r="I624">
            <v>8909597.569651883</v>
          </cell>
          <cell r="J624">
            <v>4997615</v>
          </cell>
        </row>
        <row r="625">
          <cell r="A625">
            <v>36831</v>
          </cell>
          <cell r="B625" t="str">
            <v>L</v>
          </cell>
          <cell r="C625">
            <v>30747</v>
          </cell>
          <cell r="D625">
            <v>117464422.76753289</v>
          </cell>
          <cell r="E625">
            <v>3820.353945670566</v>
          </cell>
          <cell r="F625">
            <v>98444226.55980803</v>
          </cell>
          <cell r="G625">
            <v>5214091.35867962</v>
          </cell>
          <cell r="H625">
            <v>8046079.8613779405</v>
          </cell>
          <cell r="I625">
            <v>5760024.987667297</v>
          </cell>
          <cell r="J625">
            <v>4806093</v>
          </cell>
        </row>
        <row r="626">
          <cell r="A626">
            <v>36831</v>
          </cell>
          <cell r="B626" t="str">
            <v>M</v>
          </cell>
          <cell r="C626">
            <v>1186</v>
          </cell>
          <cell r="D626">
            <v>4001362.521969564</v>
          </cell>
          <cell r="E626">
            <v>3373.8301197045225</v>
          </cell>
          <cell r="F626">
            <v>3137632.6168384156</v>
          </cell>
          <cell r="G626">
            <v>14762.20813636127</v>
          </cell>
          <cell r="H626">
            <v>477806.04314834694</v>
          </cell>
          <cell r="I626">
            <v>371161.65384643985</v>
          </cell>
          <cell r="J626">
            <v>176685</v>
          </cell>
        </row>
        <row r="627">
          <cell r="A627">
            <v>36831</v>
          </cell>
          <cell r="B627" t="str">
            <v>N</v>
          </cell>
          <cell r="C627">
            <v>13986</v>
          </cell>
          <cell r="D627">
            <v>40534164.61121619</v>
          </cell>
          <cell r="E627">
            <v>2898.1956678976253</v>
          </cell>
          <cell r="F627">
            <v>31330235.77153141</v>
          </cell>
          <cell r="G627">
            <v>732068.894568405</v>
          </cell>
          <cell r="H627">
            <v>4776065.657078971</v>
          </cell>
          <cell r="I627">
            <v>3695794.288037402</v>
          </cell>
          <cell r="J627">
            <v>1946206</v>
          </cell>
        </row>
        <row r="628">
          <cell r="A628">
            <v>36831</v>
          </cell>
          <cell r="B628" t="str">
            <v>O</v>
          </cell>
          <cell r="C628">
            <v>6587</v>
          </cell>
          <cell r="D628">
            <v>16207099.075605046</v>
          </cell>
          <cell r="E628">
            <v>2460.467447336427</v>
          </cell>
          <cell r="F628">
            <v>12170240.828559317</v>
          </cell>
          <cell r="G628">
            <v>542425.3406676764</v>
          </cell>
          <cell r="H628">
            <v>1946853.3635432909</v>
          </cell>
          <cell r="I628">
            <v>1547579.5428347616</v>
          </cell>
          <cell r="J628">
            <v>994302</v>
          </cell>
        </row>
        <row r="629">
          <cell r="A629">
            <v>36831</v>
          </cell>
          <cell r="B629" t="str">
            <v>P</v>
          </cell>
          <cell r="C629">
            <v>3253</v>
          </cell>
          <cell r="D629">
            <v>3036648.8761747056</v>
          </cell>
          <cell r="E629">
            <v>933.4918156085783</v>
          </cell>
          <cell r="F629">
            <v>2303357.1476379465</v>
          </cell>
          <cell r="G629">
            <v>7572.428290600621</v>
          </cell>
          <cell r="H629">
            <v>402247.00606595457</v>
          </cell>
          <cell r="I629">
            <v>323472.2941802037</v>
          </cell>
          <cell r="J629">
            <v>275381</v>
          </cell>
        </row>
        <row r="630">
          <cell r="A630">
            <v>36831</v>
          </cell>
          <cell r="B630" t="str">
            <v>Q</v>
          </cell>
          <cell r="C630">
            <v>461</v>
          </cell>
          <cell r="D630">
            <v>1608417.57168461</v>
          </cell>
          <cell r="E630">
            <v>3488.9752097280043</v>
          </cell>
          <cell r="F630">
            <v>1092045.1711580842</v>
          </cell>
          <cell r="G630">
            <v>171323.55310746928</v>
          </cell>
          <cell r="H630">
            <v>196399.71839295587</v>
          </cell>
          <cell r="I630">
            <v>148649.1290261007</v>
          </cell>
          <cell r="J630">
            <v>75480</v>
          </cell>
        </row>
        <row r="631">
          <cell r="A631">
            <v>36831</v>
          </cell>
          <cell r="B631" t="str">
            <v>TT</v>
          </cell>
          <cell r="C631">
            <v>252963</v>
          </cell>
          <cell r="D631">
            <v>803458907.087028</v>
          </cell>
          <cell r="E631">
            <v>3176.191407783067</v>
          </cell>
          <cell r="F631">
            <v>579614865.1335279</v>
          </cell>
          <cell r="G631">
            <v>65970902.20848341</v>
          </cell>
          <cell r="H631">
            <v>89452644.03233524</v>
          </cell>
          <cell r="I631">
            <v>68420495.71268149</v>
          </cell>
          <cell r="J631">
            <v>40321987</v>
          </cell>
        </row>
        <row r="632">
          <cell r="A632">
            <v>36861</v>
          </cell>
          <cell r="B632" t="str">
            <v>..</v>
          </cell>
          <cell r="C632">
            <v>1410</v>
          </cell>
          <cell r="D632">
            <v>4626308.815837421</v>
          </cell>
          <cell r="E632">
            <v>3281.0700821541996</v>
          </cell>
          <cell r="F632">
            <v>2967010.5032486445</v>
          </cell>
          <cell r="G632">
            <v>787403.6871682875</v>
          </cell>
          <cell r="H632">
            <v>490418.3946911123</v>
          </cell>
          <cell r="I632">
            <v>381476.23072937713</v>
          </cell>
          <cell r="J632">
            <v>209022</v>
          </cell>
        </row>
        <row r="633">
          <cell r="A633">
            <v>36861</v>
          </cell>
          <cell r="B633" t="str">
            <v>AB</v>
          </cell>
          <cell r="C633">
            <v>1233</v>
          </cell>
          <cell r="D633">
            <v>2411295.64029658</v>
          </cell>
          <cell r="E633">
            <v>1955.6331227060664</v>
          </cell>
          <cell r="F633">
            <v>1701908.209985647</v>
          </cell>
          <cell r="G633">
            <v>137233.2355806534</v>
          </cell>
          <cell r="H633">
            <v>317966.0584185881</v>
          </cell>
          <cell r="I633">
            <v>254188.1363116914</v>
          </cell>
          <cell r="J633">
            <v>189009</v>
          </cell>
        </row>
        <row r="634">
          <cell r="A634">
            <v>36861</v>
          </cell>
          <cell r="B634" t="str">
            <v>C</v>
          </cell>
          <cell r="C634">
            <v>318</v>
          </cell>
          <cell r="D634">
            <v>1164386.2528166901</v>
          </cell>
          <cell r="E634">
            <v>3661.591989989592</v>
          </cell>
          <cell r="F634">
            <v>627884.5014489377</v>
          </cell>
          <cell r="G634">
            <v>255118.2328166406</v>
          </cell>
          <cell r="H634">
            <v>170047.3476632317</v>
          </cell>
          <cell r="I634">
            <v>111336.17088788023</v>
          </cell>
          <cell r="J634">
            <v>53974</v>
          </cell>
        </row>
        <row r="635">
          <cell r="A635">
            <v>36861</v>
          </cell>
          <cell r="B635" t="str">
            <v>D</v>
          </cell>
          <cell r="C635">
            <v>35204</v>
          </cell>
          <cell r="D635">
            <v>135193753.90122434</v>
          </cell>
          <cell r="E635">
            <v>3840.2952477339036</v>
          </cell>
          <cell r="F635">
            <v>77503558.362812</v>
          </cell>
          <cell r="G635">
            <v>28662896.933309205</v>
          </cell>
          <cell r="H635">
            <v>16454158.686560947</v>
          </cell>
          <cell r="I635">
            <v>12573139.918542188</v>
          </cell>
          <cell r="J635">
            <v>5793216</v>
          </cell>
        </row>
        <row r="636">
          <cell r="A636">
            <v>36861</v>
          </cell>
          <cell r="B636" t="str">
            <v>E</v>
          </cell>
          <cell r="C636">
            <v>940</v>
          </cell>
          <cell r="D636">
            <v>5553244.752713814</v>
          </cell>
          <cell r="E636">
            <v>5907.707183738101</v>
          </cell>
          <cell r="F636">
            <v>3203158.8080287753</v>
          </cell>
          <cell r="G636">
            <v>1389126.1009571168</v>
          </cell>
          <cell r="H636">
            <v>538543.9478035395</v>
          </cell>
          <cell r="I636">
            <v>422415.89592438255</v>
          </cell>
          <cell r="J636">
            <v>158527</v>
          </cell>
        </row>
        <row r="637">
          <cell r="A637">
            <v>36861</v>
          </cell>
          <cell r="B637" t="str">
            <v>F</v>
          </cell>
          <cell r="C637">
            <v>26670</v>
          </cell>
          <cell r="D637">
            <v>78745644.78345262</v>
          </cell>
          <cell r="E637">
            <v>2952.5926053038097</v>
          </cell>
          <cell r="F637">
            <v>43976466.40175112</v>
          </cell>
          <cell r="G637">
            <v>15568883.437985716</v>
          </cell>
          <cell r="H637">
            <v>11445034.221701095</v>
          </cell>
          <cell r="I637">
            <v>7755260.7220146805</v>
          </cell>
          <cell r="J637">
            <v>4262442</v>
          </cell>
        </row>
        <row r="638">
          <cell r="A638">
            <v>36861</v>
          </cell>
          <cell r="B638" t="str">
            <v>G</v>
          </cell>
          <cell r="C638">
            <v>34230</v>
          </cell>
          <cell r="D638">
            <v>102753347.15752889</v>
          </cell>
          <cell r="E638">
            <v>3001.8506327060736</v>
          </cell>
          <cell r="F638">
            <v>58173287.66308295</v>
          </cell>
          <cell r="G638">
            <v>23074792.178463507</v>
          </cell>
          <cell r="H638">
            <v>12125329.884308092</v>
          </cell>
          <cell r="I638">
            <v>9379937.431674346</v>
          </cell>
          <cell r="J638">
            <v>5405585</v>
          </cell>
        </row>
        <row r="639">
          <cell r="A639">
            <v>36861</v>
          </cell>
          <cell r="B639" t="str">
            <v>H</v>
          </cell>
          <cell r="C639">
            <v>10185</v>
          </cell>
          <cell r="D639">
            <v>20284716.025572695</v>
          </cell>
          <cell r="E639">
            <v>1991.6265120837206</v>
          </cell>
          <cell r="F639">
            <v>13462618.077883188</v>
          </cell>
          <cell r="G639">
            <v>2110161.4530526847</v>
          </cell>
          <cell r="H639">
            <v>2628778.455077975</v>
          </cell>
          <cell r="I639">
            <v>2083158.0395588486</v>
          </cell>
          <cell r="J639">
            <v>1641595</v>
          </cell>
        </row>
        <row r="640">
          <cell r="A640">
            <v>36861</v>
          </cell>
          <cell r="B640" t="str">
            <v>I</v>
          </cell>
          <cell r="C640">
            <v>21678</v>
          </cell>
          <cell r="D640">
            <v>84345264.14294532</v>
          </cell>
          <cell r="E640">
            <v>3890.8231452599557</v>
          </cell>
          <cell r="F640">
            <v>52577582.14571677</v>
          </cell>
          <cell r="G640">
            <v>16457185.590445193</v>
          </cell>
          <cell r="H640">
            <v>8789092.982382206</v>
          </cell>
          <cell r="I640">
            <v>6521403.424401151</v>
          </cell>
          <cell r="J640">
            <v>3620697</v>
          </cell>
        </row>
        <row r="641">
          <cell r="A641">
            <v>36861</v>
          </cell>
          <cell r="B641" t="str">
            <v>J</v>
          </cell>
          <cell r="C641">
            <v>31627</v>
          </cell>
          <cell r="D641">
            <v>205865348.302797</v>
          </cell>
          <cell r="E641">
            <v>6509.164584146361</v>
          </cell>
          <cell r="F641">
            <v>100206080.65463722</v>
          </cell>
          <cell r="G641">
            <v>70886019.42493661</v>
          </cell>
          <cell r="H641">
            <v>19129193.032208804</v>
          </cell>
          <cell r="I641">
            <v>15644055.191014355</v>
          </cell>
          <cell r="J641">
            <v>5212506</v>
          </cell>
        </row>
        <row r="642">
          <cell r="A642">
            <v>36861</v>
          </cell>
          <cell r="B642" t="str">
            <v>K</v>
          </cell>
          <cell r="C642">
            <v>30523</v>
          </cell>
          <cell r="D642">
            <v>117573219.46757428</v>
          </cell>
          <cell r="E642">
            <v>3851.9549017978015</v>
          </cell>
          <cell r="F642">
            <v>66392897.80093654</v>
          </cell>
          <cell r="G642">
            <v>28648161.819935102</v>
          </cell>
          <cell r="H642">
            <v>12583422.690685896</v>
          </cell>
          <cell r="I642">
            <v>9948737.156016748</v>
          </cell>
          <cell r="J642">
            <v>4718000</v>
          </cell>
        </row>
        <row r="643">
          <cell r="A643">
            <v>36861</v>
          </cell>
          <cell r="B643" t="str">
            <v>L</v>
          </cell>
          <cell r="C643">
            <v>30993</v>
          </cell>
          <cell r="D643">
            <v>134248379.9662369</v>
          </cell>
          <cell r="E643">
            <v>4331.570998813826</v>
          </cell>
          <cell r="F643">
            <v>96960059.91586494</v>
          </cell>
          <cell r="G643">
            <v>19380663.33828294</v>
          </cell>
          <cell r="H643">
            <v>10262912.327497093</v>
          </cell>
          <cell r="I643">
            <v>7644744.38459193</v>
          </cell>
          <cell r="J643">
            <v>4828430</v>
          </cell>
        </row>
        <row r="644">
          <cell r="A644">
            <v>36861</v>
          </cell>
          <cell r="B644" t="str">
            <v>M</v>
          </cell>
          <cell r="C644">
            <v>1177</v>
          </cell>
          <cell r="D644">
            <v>5831353.6225920245</v>
          </cell>
          <cell r="E644">
            <v>4954.42108971285</v>
          </cell>
          <cell r="F644">
            <v>3041456.424036748</v>
          </cell>
          <cell r="G644">
            <v>1738899.4519074168</v>
          </cell>
          <cell r="H644">
            <v>591712.3741010762</v>
          </cell>
          <cell r="I644">
            <v>459285.3725467837</v>
          </cell>
          <cell r="J644">
            <v>176150</v>
          </cell>
        </row>
        <row r="645">
          <cell r="A645">
            <v>36861</v>
          </cell>
          <cell r="B645" t="str">
            <v>N</v>
          </cell>
          <cell r="C645">
            <v>14032</v>
          </cell>
          <cell r="D645">
            <v>68048813.90385202</v>
          </cell>
          <cell r="E645">
            <v>4849.5448905253725</v>
          </cell>
          <cell r="F645">
            <v>30536033.777971685</v>
          </cell>
          <cell r="G645">
            <v>24403269.071068596</v>
          </cell>
          <cell r="H645">
            <v>7390711.578362862</v>
          </cell>
          <cell r="I645">
            <v>5718799.476448876</v>
          </cell>
          <cell r="J645">
            <v>1936688</v>
          </cell>
        </row>
        <row r="646">
          <cell r="A646">
            <v>36861</v>
          </cell>
          <cell r="B646" t="str">
            <v>O</v>
          </cell>
          <cell r="C646">
            <v>6532</v>
          </cell>
          <cell r="D646">
            <v>21505817.86271161</v>
          </cell>
          <cell r="E646">
            <v>3292.3787297476433</v>
          </cell>
          <cell r="F646">
            <v>11999701.288302649</v>
          </cell>
          <cell r="G646">
            <v>5293999.687654159</v>
          </cell>
          <cell r="H646">
            <v>2347017.6673715105</v>
          </cell>
          <cell r="I646">
            <v>1865099.2193832905</v>
          </cell>
          <cell r="J646">
            <v>980028</v>
          </cell>
        </row>
        <row r="647">
          <cell r="A647">
            <v>36861</v>
          </cell>
          <cell r="B647" t="str">
            <v>P</v>
          </cell>
          <cell r="C647">
            <v>3261</v>
          </cell>
          <cell r="D647">
            <v>3183325.86347512</v>
          </cell>
          <cell r="E647">
            <v>976.1808842303343</v>
          </cell>
          <cell r="F647">
            <v>2329202.972739149</v>
          </cell>
          <cell r="G647">
            <v>98540.15503261039</v>
          </cell>
          <cell r="H647">
            <v>418962.9374391112</v>
          </cell>
          <cell r="I647">
            <v>336619.7982642495</v>
          </cell>
          <cell r="J647">
            <v>278415</v>
          </cell>
        </row>
        <row r="648">
          <cell r="A648">
            <v>36861</v>
          </cell>
          <cell r="B648" t="str">
            <v>Q</v>
          </cell>
          <cell r="C648">
            <v>452</v>
          </cell>
          <cell r="D648">
            <v>1878086.336356808</v>
          </cell>
          <cell r="E648">
            <v>4155.0582662761235</v>
          </cell>
          <cell r="F648">
            <v>1079215.9871491997</v>
          </cell>
          <cell r="G648">
            <v>419933.7628501806</v>
          </cell>
          <cell r="H648">
            <v>215340.41978289484</v>
          </cell>
          <cell r="I648">
            <v>163596.1665745329</v>
          </cell>
          <cell r="J648">
            <v>72044</v>
          </cell>
        </row>
        <row r="649">
          <cell r="A649">
            <v>36861</v>
          </cell>
          <cell r="B649" t="str">
            <v>TT</v>
          </cell>
          <cell r="C649">
            <v>250465</v>
          </cell>
          <cell r="D649">
            <v>993212306.7979841</v>
          </cell>
          <cell r="E649">
            <v>3965.4734465812953</v>
          </cell>
          <cell r="F649">
            <v>566738123.4955962</v>
          </cell>
          <cell r="G649">
            <v>239312287.5614466</v>
          </cell>
          <cell r="H649">
            <v>105898643.00605604</v>
          </cell>
          <cell r="I649">
            <v>81263252.7348853</v>
          </cell>
          <cell r="J649">
            <v>39536328</v>
          </cell>
        </row>
        <row r="650">
          <cell r="A650">
            <v>36892</v>
          </cell>
          <cell r="B650" t="str">
            <v>..</v>
          </cell>
          <cell r="C650">
            <v>1969</v>
          </cell>
          <cell r="D650">
            <v>4428901.509423672</v>
          </cell>
          <cell r="E650">
            <v>2249.3151393721037</v>
          </cell>
          <cell r="F650">
            <v>3364014.6604230553</v>
          </cell>
          <cell r="G650">
            <v>204094.03592968747</v>
          </cell>
          <cell r="H650">
            <v>486723.7648085394</v>
          </cell>
          <cell r="I650">
            <v>374069.04826239037</v>
          </cell>
          <cell r="J650">
            <v>243459</v>
          </cell>
        </row>
        <row r="651">
          <cell r="A651">
            <v>36892</v>
          </cell>
          <cell r="B651" t="str">
            <v>AB</v>
          </cell>
          <cell r="C651">
            <v>1227</v>
          </cell>
          <cell r="D651">
            <v>2282947.4292202014</v>
          </cell>
          <cell r="E651">
            <v>1860.5928518502049</v>
          </cell>
          <cell r="F651">
            <v>1692574.423833475</v>
          </cell>
          <cell r="G651">
            <v>45191.981140260636</v>
          </cell>
          <cell r="H651">
            <v>302824.9946083158</v>
          </cell>
          <cell r="I651">
            <v>242356.02963814983</v>
          </cell>
          <cell r="J651">
            <v>184304</v>
          </cell>
        </row>
        <row r="652">
          <cell r="A652">
            <v>36892</v>
          </cell>
          <cell r="B652" t="str">
            <v>C</v>
          </cell>
          <cell r="C652">
            <v>311</v>
          </cell>
          <cell r="D652">
            <v>900017.6500189638</v>
          </cell>
          <cell r="E652">
            <v>2893.94742771371</v>
          </cell>
          <cell r="F652">
            <v>652836.8439188</v>
          </cell>
          <cell r="G652">
            <v>15526.389505179735</v>
          </cell>
          <cell r="H652">
            <v>139746.8015537966</v>
          </cell>
          <cell r="I652">
            <v>91907.61504118751</v>
          </cell>
          <cell r="J652">
            <v>55250</v>
          </cell>
        </row>
        <row r="653">
          <cell r="A653">
            <v>36892</v>
          </cell>
          <cell r="B653" t="str">
            <v>D</v>
          </cell>
          <cell r="C653">
            <v>35133</v>
          </cell>
          <cell r="D653">
            <v>109116115.40930939</v>
          </cell>
          <cell r="E653">
            <v>3105.801252648774</v>
          </cell>
          <cell r="F653">
            <v>79864532.73310047</v>
          </cell>
          <cell r="G653">
            <v>4497916.058294641</v>
          </cell>
          <cell r="H653">
            <v>14029688.19952454</v>
          </cell>
          <cell r="I653">
            <v>10723978.418389734</v>
          </cell>
          <cell r="J653">
            <v>6036062</v>
          </cell>
        </row>
        <row r="654">
          <cell r="A654">
            <v>36892</v>
          </cell>
          <cell r="B654" t="str">
            <v>E</v>
          </cell>
          <cell r="C654">
            <v>940</v>
          </cell>
          <cell r="D654">
            <v>4167196.7952325116</v>
          </cell>
          <cell r="E654">
            <v>4433.188080034587</v>
          </cell>
          <cell r="F654">
            <v>3238779.6945455987</v>
          </cell>
          <cell r="G654">
            <v>65689.15639354584</v>
          </cell>
          <cell r="H654">
            <v>485288.38693204493</v>
          </cell>
          <cell r="I654">
            <v>377439.55736132216</v>
          </cell>
          <cell r="J654">
            <v>163449</v>
          </cell>
        </row>
        <row r="655">
          <cell r="A655">
            <v>36892</v>
          </cell>
          <cell r="B655" t="str">
            <v>F</v>
          </cell>
          <cell r="C655">
            <v>26761</v>
          </cell>
          <cell r="D655">
            <v>62862640.809719406</v>
          </cell>
          <cell r="E655">
            <v>2349.039303827189</v>
          </cell>
          <cell r="F655">
            <v>45661819.1914209</v>
          </cell>
          <cell r="G655">
            <v>879886.3903975964</v>
          </cell>
          <cell r="H655">
            <v>9673339.596776392</v>
          </cell>
          <cell r="I655">
            <v>6647595.63112452</v>
          </cell>
          <cell r="J655">
            <v>4308856</v>
          </cell>
        </row>
        <row r="656">
          <cell r="A656">
            <v>36892</v>
          </cell>
          <cell r="B656" t="str">
            <v>G</v>
          </cell>
          <cell r="C656">
            <v>34081</v>
          </cell>
          <cell r="D656">
            <v>80398594.39413583</v>
          </cell>
          <cell r="E656">
            <v>2359.0444644856616</v>
          </cell>
          <cell r="F656">
            <v>60240790.160610214</v>
          </cell>
          <cell r="G656">
            <v>2581093.1360761924</v>
          </cell>
          <cell r="H656">
            <v>9913765.428273248</v>
          </cell>
          <cell r="I656">
            <v>7662945.669176175</v>
          </cell>
          <cell r="J656">
            <v>5522244</v>
          </cell>
        </row>
        <row r="657">
          <cell r="A657">
            <v>36892</v>
          </cell>
          <cell r="B657" t="str">
            <v>H</v>
          </cell>
          <cell r="C657">
            <v>10054</v>
          </cell>
          <cell r="D657">
            <v>18009884.878247093</v>
          </cell>
          <cell r="E657">
            <v>1791.3153847470755</v>
          </cell>
          <cell r="F657">
            <v>13519524.416272722</v>
          </cell>
          <cell r="G657">
            <v>215588.68514795526</v>
          </cell>
          <cell r="H657">
            <v>2385625.596493794</v>
          </cell>
          <cell r="I657">
            <v>1889146.1803326234</v>
          </cell>
          <cell r="J657">
            <v>1615773</v>
          </cell>
        </row>
        <row r="658">
          <cell r="A658">
            <v>36892</v>
          </cell>
          <cell r="B658" t="str">
            <v>I</v>
          </cell>
          <cell r="C658">
            <v>21943</v>
          </cell>
          <cell r="D658">
            <v>69332083.56986508</v>
          </cell>
          <cell r="E658">
            <v>3159.644696252339</v>
          </cell>
          <cell r="F658">
            <v>54392924.79654139</v>
          </cell>
          <cell r="G658">
            <v>2310939.5164588904</v>
          </cell>
          <cell r="H658">
            <v>7276291.859920327</v>
          </cell>
          <cell r="I658">
            <v>5351927.396944464</v>
          </cell>
          <cell r="J658">
            <v>3723431</v>
          </cell>
        </row>
        <row r="659">
          <cell r="A659">
            <v>36892</v>
          </cell>
          <cell r="B659" t="str">
            <v>J</v>
          </cell>
          <cell r="C659">
            <v>31895</v>
          </cell>
          <cell r="D659">
            <v>172709657.3367807</v>
          </cell>
          <cell r="E659">
            <v>5414.9445786731685</v>
          </cell>
          <cell r="F659">
            <v>105091158.48080932</v>
          </cell>
          <cell r="G659">
            <v>37449175.58050466</v>
          </cell>
          <cell r="H659">
            <v>16618496.996769948</v>
          </cell>
          <cell r="I659">
            <v>13550826.278696774</v>
          </cell>
          <cell r="J659">
            <v>5371537</v>
          </cell>
        </row>
        <row r="660">
          <cell r="A660">
            <v>36892</v>
          </cell>
          <cell r="B660" t="str">
            <v>K</v>
          </cell>
          <cell r="C660">
            <v>32312</v>
          </cell>
          <cell r="D660">
            <v>92373759.3548819</v>
          </cell>
          <cell r="E660">
            <v>2858.8066153404893</v>
          </cell>
          <cell r="F660">
            <v>69518206.39119086</v>
          </cell>
          <cell r="G660">
            <v>3432125.5382388155</v>
          </cell>
          <cell r="H660">
            <v>10890017.10465321</v>
          </cell>
          <cell r="I660">
            <v>8533410.32079901</v>
          </cell>
          <cell r="J660">
            <v>4938234</v>
          </cell>
        </row>
        <row r="661">
          <cell r="A661">
            <v>36892</v>
          </cell>
          <cell r="B661" t="str">
            <v>L</v>
          </cell>
          <cell r="C661">
            <v>31174</v>
          </cell>
          <cell r="D661">
            <v>113022912.10439292</v>
          </cell>
          <cell r="E661">
            <v>3625.5505262203415</v>
          </cell>
          <cell r="F661">
            <v>100015598.30341671</v>
          </cell>
          <cell r="G661">
            <v>133552.61168223026</v>
          </cell>
          <cell r="H661">
            <v>7530215.94004943</v>
          </cell>
          <cell r="I661">
            <v>5343545.249244545</v>
          </cell>
          <cell r="J661">
            <v>4885223</v>
          </cell>
        </row>
        <row r="662">
          <cell r="A662">
            <v>36892</v>
          </cell>
          <cell r="B662" t="str">
            <v>M</v>
          </cell>
          <cell r="C662">
            <v>1183</v>
          </cell>
          <cell r="D662">
            <v>4080271.2203054545</v>
          </cell>
          <cell r="E662">
            <v>3449.0880983139937</v>
          </cell>
          <cell r="F662">
            <v>3160233.3173855166</v>
          </cell>
          <cell r="G662">
            <v>54547.95376289976</v>
          </cell>
          <cell r="H662">
            <v>487950.4659158798</v>
          </cell>
          <cell r="I662">
            <v>377539.48324115825</v>
          </cell>
          <cell r="J662">
            <v>177630</v>
          </cell>
        </row>
        <row r="663">
          <cell r="A663">
            <v>36892</v>
          </cell>
          <cell r="B663" t="str">
            <v>N</v>
          </cell>
          <cell r="C663">
            <v>14104</v>
          </cell>
          <cell r="D663">
            <v>41596038.04174031</v>
          </cell>
          <cell r="E663">
            <v>2949.236957015053</v>
          </cell>
          <cell r="F663">
            <v>32710140.729154013</v>
          </cell>
          <cell r="G663">
            <v>171913.36617096225</v>
          </cell>
          <cell r="H663">
            <v>4921634.65948106</v>
          </cell>
          <cell r="I663">
            <v>3792349.286934276</v>
          </cell>
          <cell r="J663">
            <v>1970283</v>
          </cell>
        </row>
        <row r="664">
          <cell r="A664">
            <v>36892</v>
          </cell>
          <cell r="B664" t="str">
            <v>O</v>
          </cell>
          <cell r="C664">
            <v>6562</v>
          </cell>
          <cell r="D664">
            <v>16388116.703313593</v>
          </cell>
          <cell r="E664">
            <v>2497.4271111419675</v>
          </cell>
          <cell r="F664">
            <v>12386959.734654771</v>
          </cell>
          <cell r="G664">
            <v>476611.59298857953</v>
          </cell>
          <cell r="H664">
            <v>1966769.7986360898</v>
          </cell>
          <cell r="I664">
            <v>1557775.5770341523</v>
          </cell>
          <cell r="J664">
            <v>996093</v>
          </cell>
        </row>
        <row r="665">
          <cell r="A665">
            <v>36892</v>
          </cell>
          <cell r="B665" t="str">
            <v>P</v>
          </cell>
          <cell r="C665">
            <v>3305</v>
          </cell>
          <cell r="D665">
            <v>3071876.826665411</v>
          </cell>
          <cell r="E665">
            <v>929.4634876446023</v>
          </cell>
          <cell r="F665">
            <v>2332730.596754082</v>
          </cell>
          <cell r="G665">
            <v>1649.8057754233403</v>
          </cell>
          <cell r="H665">
            <v>409374.51505829213</v>
          </cell>
          <cell r="I665">
            <v>328121.909077613</v>
          </cell>
          <cell r="J665">
            <v>276934</v>
          </cell>
        </row>
        <row r="666">
          <cell r="A666">
            <v>36892</v>
          </cell>
          <cell r="B666" t="str">
            <v>Q</v>
          </cell>
          <cell r="C666">
            <v>460</v>
          </cell>
          <cell r="D666">
            <v>1471476.0819932623</v>
          </cell>
          <cell r="E666">
            <v>3198.8610478114397</v>
          </cell>
          <cell r="F666">
            <v>1081238.624785882</v>
          </cell>
          <cell r="G666">
            <v>67957.08467299126</v>
          </cell>
          <cell r="H666">
            <v>182628.588568638</v>
          </cell>
          <cell r="I666">
            <v>139651.78396575103</v>
          </cell>
          <cell r="J666">
            <v>73189</v>
          </cell>
        </row>
        <row r="667">
          <cell r="A667">
            <v>36892</v>
          </cell>
          <cell r="B667" t="str">
            <v>TT</v>
          </cell>
          <cell r="C667">
            <v>253414</v>
          </cell>
          <cell r="D667">
            <v>796212490.1152457</v>
          </cell>
          <cell r="E667">
            <v>3141.9435789468844</v>
          </cell>
          <cell r="F667">
            <v>588924063.0988178</v>
          </cell>
          <cell r="G667">
            <v>52603458.88314051</v>
          </cell>
          <cell r="H667">
            <v>87700382.69802354</v>
          </cell>
          <cell r="I667">
            <v>66984585.43526384</v>
          </cell>
          <cell r="J667">
            <v>40541951</v>
          </cell>
        </row>
        <row r="668">
          <cell r="A668">
            <v>36923</v>
          </cell>
          <cell r="B668" t="str">
            <v>..</v>
          </cell>
          <cell r="C668">
            <v>1384</v>
          </cell>
          <cell r="D668">
            <v>3791788.7748854114</v>
          </cell>
          <cell r="E668">
            <v>2739.731773761135</v>
          </cell>
          <cell r="F668">
            <v>2907004.85127628</v>
          </cell>
          <cell r="G668">
            <v>150431.85530950746</v>
          </cell>
          <cell r="H668">
            <v>415236.05660896533</v>
          </cell>
          <cell r="I668">
            <v>319116.01169065863</v>
          </cell>
          <cell r="J668">
            <v>200622</v>
          </cell>
        </row>
        <row r="669">
          <cell r="A669">
            <v>36923</v>
          </cell>
          <cell r="B669" t="str">
            <v>AB</v>
          </cell>
          <cell r="C669">
            <v>1218</v>
          </cell>
          <cell r="D669">
            <v>2155120.7613305934</v>
          </cell>
          <cell r="E669">
            <v>1769.3930716999946</v>
          </cell>
          <cell r="F669">
            <v>1631772.661806301</v>
          </cell>
          <cell r="G669">
            <v>2365.821432378365</v>
          </cell>
          <cell r="H669">
            <v>289731.7296274904</v>
          </cell>
          <cell r="I669">
            <v>231250.54846442357</v>
          </cell>
          <cell r="J669">
            <v>177697</v>
          </cell>
        </row>
        <row r="670">
          <cell r="A670">
            <v>36923</v>
          </cell>
          <cell r="B670" t="str">
            <v>C</v>
          </cell>
          <cell r="C670">
            <v>311</v>
          </cell>
          <cell r="D670">
            <v>810896.0607239978</v>
          </cell>
          <cell r="E670">
            <v>2607.3828319099607</v>
          </cell>
          <cell r="F670">
            <v>598766.6305568432</v>
          </cell>
          <cell r="G670">
            <v>1749.1119214474998</v>
          </cell>
          <cell r="H670">
            <v>127011.91624173585</v>
          </cell>
          <cell r="I670">
            <v>83368.40200397125</v>
          </cell>
          <cell r="J670">
            <v>49873</v>
          </cell>
        </row>
        <row r="671">
          <cell r="A671">
            <v>36923</v>
          </cell>
          <cell r="B671" t="str">
            <v>D</v>
          </cell>
          <cell r="C671">
            <v>34599</v>
          </cell>
          <cell r="D671">
            <v>100563027.49882871</v>
          </cell>
          <cell r="E671">
            <v>2906.5298852229457</v>
          </cell>
          <cell r="F671">
            <v>75083203.94943963</v>
          </cell>
          <cell r="G671">
            <v>2282457.467668487</v>
          </cell>
          <cell r="H671">
            <v>13161741.303275418</v>
          </cell>
          <cell r="I671">
            <v>10035624.778445162</v>
          </cell>
          <cell r="J671">
            <v>5481341</v>
          </cell>
        </row>
        <row r="672">
          <cell r="A672">
            <v>36923</v>
          </cell>
          <cell r="B672" t="str">
            <v>E</v>
          </cell>
          <cell r="C672">
            <v>964</v>
          </cell>
          <cell r="D672">
            <v>4095177.9007880534</v>
          </cell>
          <cell r="E672">
            <v>4248.109855589267</v>
          </cell>
          <cell r="F672">
            <v>3220102.2808683217</v>
          </cell>
          <cell r="G672">
            <v>22949.56110451439</v>
          </cell>
          <cell r="H672">
            <v>479392.21465596097</v>
          </cell>
          <cell r="I672">
            <v>372733.8441592567</v>
          </cell>
          <cell r="J672">
            <v>158143</v>
          </cell>
        </row>
        <row r="673">
          <cell r="A673">
            <v>36923</v>
          </cell>
          <cell r="B673" t="str">
            <v>F</v>
          </cell>
          <cell r="C673">
            <v>27135</v>
          </cell>
          <cell r="D673">
            <v>58842994.77688343</v>
          </cell>
          <cell r="E673">
            <v>2168.527539225481</v>
          </cell>
          <cell r="F673">
            <v>43308480.26395702</v>
          </cell>
          <cell r="G673">
            <v>392800.8745683554</v>
          </cell>
          <cell r="H673">
            <v>8991636.097263504</v>
          </cell>
          <cell r="I673">
            <v>6150077.541094549</v>
          </cell>
          <cell r="J673">
            <v>4030473</v>
          </cell>
        </row>
        <row r="674">
          <cell r="A674">
            <v>36923</v>
          </cell>
          <cell r="B674" t="str">
            <v>G</v>
          </cell>
          <cell r="C674">
            <v>34151</v>
          </cell>
          <cell r="D674">
            <v>76983239.27426691</v>
          </cell>
          <cell r="E674">
            <v>2254.201612669231</v>
          </cell>
          <cell r="F674">
            <v>58712069.14246193</v>
          </cell>
          <cell r="G674">
            <v>1189228.059563856</v>
          </cell>
          <cell r="H674">
            <v>9635047.285689851</v>
          </cell>
          <cell r="I674">
            <v>7446894.786551281</v>
          </cell>
          <cell r="J674">
            <v>5202590</v>
          </cell>
        </row>
        <row r="675">
          <cell r="A675">
            <v>36923</v>
          </cell>
          <cell r="B675" t="str">
            <v>H</v>
          </cell>
          <cell r="C675">
            <v>10409</v>
          </cell>
          <cell r="D675">
            <v>18088605.227082863</v>
          </cell>
          <cell r="E675">
            <v>1737.7851116421234</v>
          </cell>
          <cell r="F675">
            <v>13634490.963041555</v>
          </cell>
          <cell r="G675">
            <v>135731.47181822464</v>
          </cell>
          <cell r="H675">
            <v>2410055.776043074</v>
          </cell>
          <cell r="I675">
            <v>1908327.0161800103</v>
          </cell>
          <cell r="J675">
            <v>1587787</v>
          </cell>
        </row>
        <row r="676">
          <cell r="A676">
            <v>36923</v>
          </cell>
          <cell r="B676" t="str">
            <v>I</v>
          </cell>
          <cell r="C676">
            <v>22141</v>
          </cell>
          <cell r="D676">
            <v>69434094.03592968</v>
          </cell>
          <cell r="E676">
            <v>3135.9962980863415</v>
          </cell>
          <cell r="F676">
            <v>54964488.85594659</v>
          </cell>
          <cell r="G676">
            <v>2030443.5310945243</v>
          </cell>
          <cell r="H676">
            <v>7162714.136624037</v>
          </cell>
          <cell r="I676">
            <v>5276447.512264532</v>
          </cell>
          <cell r="J676">
            <v>3606264</v>
          </cell>
        </row>
        <row r="677">
          <cell r="A677">
            <v>36923</v>
          </cell>
          <cell r="B677" t="str">
            <v>J</v>
          </cell>
          <cell r="C677">
            <v>32229</v>
          </cell>
          <cell r="D677">
            <v>165340967.8506888</v>
          </cell>
          <cell r="E677">
            <v>5130.192306639634</v>
          </cell>
          <cell r="F677">
            <v>107679227.91082774</v>
          </cell>
          <cell r="G677">
            <v>28108673.472170234</v>
          </cell>
          <cell r="H677">
            <v>16278207.556290422</v>
          </cell>
          <cell r="I677">
            <v>13274858.911400376</v>
          </cell>
          <cell r="J677">
            <v>5290378</v>
          </cell>
        </row>
        <row r="678">
          <cell r="A678">
            <v>36923</v>
          </cell>
          <cell r="B678" t="str">
            <v>K</v>
          </cell>
          <cell r="C678">
            <v>33380</v>
          </cell>
          <cell r="D678">
            <v>95980811.75213622</v>
          </cell>
          <cell r="E678">
            <v>2875.3987942521335</v>
          </cell>
          <cell r="F678">
            <v>72489608.79922855</v>
          </cell>
          <cell r="G678">
            <v>3467431.699136587</v>
          </cell>
          <cell r="H678">
            <v>11227749.523424698</v>
          </cell>
          <cell r="I678">
            <v>8796021.730346382</v>
          </cell>
          <cell r="J678">
            <v>4970978</v>
          </cell>
        </row>
        <row r="679">
          <cell r="A679">
            <v>36923</v>
          </cell>
          <cell r="B679" t="str">
            <v>L</v>
          </cell>
          <cell r="C679">
            <v>31186</v>
          </cell>
          <cell r="D679">
            <v>113192229.65351921</v>
          </cell>
          <cell r="E679">
            <v>3629.584738456975</v>
          </cell>
          <cell r="F679">
            <v>100190050.04970264</v>
          </cell>
          <cell r="G679">
            <v>97109.11529279944</v>
          </cell>
          <cell r="H679">
            <v>7548766.357873966</v>
          </cell>
          <cell r="I679">
            <v>5356304.130649803</v>
          </cell>
          <cell r="J679">
            <v>4853456</v>
          </cell>
        </row>
        <row r="680">
          <cell r="A680">
            <v>36923</v>
          </cell>
          <cell r="B680" t="str">
            <v>M</v>
          </cell>
          <cell r="C680">
            <v>1208</v>
          </cell>
          <cell r="D680">
            <v>4119961.006348553</v>
          </cell>
          <cell r="E680">
            <v>3410.5637469772796</v>
          </cell>
          <cell r="F680">
            <v>3234540.269063632</v>
          </cell>
          <cell r="G680">
            <v>7547.738095533206</v>
          </cell>
          <cell r="H680">
            <v>494975.1486741415</v>
          </cell>
          <cell r="I680">
            <v>382897.8505152467</v>
          </cell>
          <cell r="J680">
            <v>179828</v>
          </cell>
        </row>
        <row r="681">
          <cell r="A681">
            <v>36923</v>
          </cell>
          <cell r="B681" t="str">
            <v>N</v>
          </cell>
          <cell r="C681">
            <v>14166</v>
          </cell>
          <cell r="D681">
            <v>41049216.01193855</v>
          </cell>
          <cell r="E681">
            <v>2897.728082164235</v>
          </cell>
          <cell r="F681">
            <v>32311678.734949764</v>
          </cell>
          <cell r="G681">
            <v>127745.33402412996</v>
          </cell>
          <cell r="H681">
            <v>4863079.928309193</v>
          </cell>
          <cell r="I681">
            <v>3746712.0146554653</v>
          </cell>
          <cell r="J681">
            <v>1937794</v>
          </cell>
        </row>
        <row r="682">
          <cell r="A682">
            <v>36923</v>
          </cell>
          <cell r="B682" t="str">
            <v>O</v>
          </cell>
          <cell r="C682">
            <v>6621</v>
          </cell>
          <cell r="D682">
            <v>16816406.56025424</v>
          </cell>
          <cell r="E682">
            <v>2539.859018313584</v>
          </cell>
          <cell r="F682">
            <v>12231281.857416602</v>
          </cell>
          <cell r="G682">
            <v>1030355.1570529427</v>
          </cell>
          <cell r="H682">
            <v>1984901.747401456</v>
          </cell>
          <cell r="I682">
            <v>1569867.7983832385</v>
          </cell>
          <cell r="J682">
            <v>964965</v>
          </cell>
        </row>
        <row r="683">
          <cell r="A683">
            <v>36923</v>
          </cell>
          <cell r="B683" t="str">
            <v>P</v>
          </cell>
          <cell r="C683">
            <v>3343</v>
          </cell>
          <cell r="D683">
            <v>3117146.076217343</v>
          </cell>
          <cell r="E683">
            <v>932.4397475971712</v>
          </cell>
          <cell r="F683">
            <v>2366031.3734044954</v>
          </cell>
          <cell r="G683">
            <v>901.687907010181</v>
          </cell>
          <cell r="H683">
            <v>416468.1617951458</v>
          </cell>
          <cell r="I683">
            <v>333744.8531106919</v>
          </cell>
          <cell r="J683">
            <v>280564</v>
          </cell>
        </row>
        <row r="684">
          <cell r="A684">
            <v>36923</v>
          </cell>
          <cell r="B684" t="str">
            <v>Q</v>
          </cell>
          <cell r="C684">
            <v>459</v>
          </cell>
          <cell r="D684">
            <v>1528049.2266961494</v>
          </cell>
          <cell r="E684">
            <v>3329.0832825624175</v>
          </cell>
          <cell r="F684">
            <v>1104895.9466929764</v>
          </cell>
          <cell r="G684">
            <v>95489.75084221824</v>
          </cell>
          <cell r="H684">
            <v>186051.6015161168</v>
          </cell>
          <cell r="I684">
            <v>141611.927644838</v>
          </cell>
          <cell r="J684">
            <v>70002</v>
          </cell>
        </row>
        <row r="685">
          <cell r="A685">
            <v>36923</v>
          </cell>
          <cell r="B685" t="str">
            <v>TT</v>
          </cell>
          <cell r="C685">
            <v>254904</v>
          </cell>
          <cell r="D685">
            <v>775909732.4485188</v>
          </cell>
          <cell r="E685">
            <v>3043.9292143258585</v>
          </cell>
          <cell r="F685">
            <v>585667694.540641</v>
          </cell>
          <cell r="G685">
            <v>39143411.70900275</v>
          </cell>
          <cell r="H685">
            <v>85672766.54131517</v>
          </cell>
          <cell r="I685">
            <v>65425859.65755989</v>
          </cell>
          <cell r="J685">
            <v>39042755</v>
          </cell>
        </row>
        <row r="686">
          <cell r="A686">
            <v>36951</v>
          </cell>
          <cell r="B686" t="str">
            <v>..</v>
          </cell>
          <cell r="C686">
            <v>1097</v>
          </cell>
          <cell r="D686">
            <v>3097296.051799831</v>
          </cell>
          <cell r="E686">
            <v>2823.4239305376764</v>
          </cell>
          <cell r="F686">
            <v>2425999.370350447</v>
          </cell>
          <cell r="G686">
            <v>47428.74920364205</v>
          </cell>
          <cell r="H686">
            <v>351760.16797265236</v>
          </cell>
          <cell r="I686">
            <v>272107.7642730894</v>
          </cell>
          <cell r="J686">
            <v>167925</v>
          </cell>
        </row>
        <row r="687">
          <cell r="A687">
            <v>36951</v>
          </cell>
          <cell r="B687" t="str">
            <v>AB</v>
          </cell>
          <cell r="C687">
            <v>1238</v>
          </cell>
          <cell r="D687">
            <v>2276661.543533821</v>
          </cell>
          <cell r="E687">
            <v>1838.983476198563</v>
          </cell>
          <cell r="F687">
            <v>1723611.4120263064</v>
          </cell>
          <cell r="G687">
            <v>6305.29574936973</v>
          </cell>
          <cell r="H687">
            <v>303917.436582639</v>
          </cell>
          <cell r="I687">
            <v>242827.39917550614</v>
          </cell>
          <cell r="J687">
            <v>190835</v>
          </cell>
        </row>
        <row r="688">
          <cell r="A688">
            <v>36951</v>
          </cell>
          <cell r="B688" t="str">
            <v>C</v>
          </cell>
          <cell r="C688">
            <v>308</v>
          </cell>
          <cell r="D688">
            <v>890280.9129422731</v>
          </cell>
          <cell r="E688">
            <v>2890.52244461777</v>
          </cell>
          <cell r="F688">
            <v>657075.8975604798</v>
          </cell>
          <cell r="G688">
            <v>1446.0372980597374</v>
          </cell>
          <cell r="H688">
            <v>139865.8648137452</v>
          </cell>
          <cell r="I688">
            <v>91893.11326998827</v>
          </cell>
          <cell r="J688">
            <v>54779</v>
          </cell>
        </row>
        <row r="689">
          <cell r="A689">
            <v>36951</v>
          </cell>
          <cell r="B689" t="str">
            <v>D</v>
          </cell>
          <cell r="C689">
            <v>34633</v>
          </cell>
          <cell r="D689">
            <v>103892559.35190716</v>
          </cell>
          <cell r="E689">
            <v>2999.8140314701923</v>
          </cell>
          <cell r="F689">
            <v>77093471.7736038</v>
          </cell>
          <cell r="G689">
            <v>2785678.373025218</v>
          </cell>
          <cell r="H689">
            <v>13624007.223617312</v>
          </cell>
          <cell r="I689">
            <v>10389401.981660837</v>
          </cell>
          <cell r="J689">
            <v>5780016</v>
          </cell>
        </row>
        <row r="690">
          <cell r="A690">
            <v>36951</v>
          </cell>
          <cell r="B690" t="str">
            <v>E</v>
          </cell>
          <cell r="C690">
            <v>964</v>
          </cell>
          <cell r="D690">
            <v>4275816.0035101725</v>
          </cell>
          <cell r="E690">
            <v>4435.493779574867</v>
          </cell>
          <cell r="F690">
            <v>3235295.204003976</v>
          </cell>
          <cell r="G690">
            <v>175224.87661099804</v>
          </cell>
          <cell r="H690">
            <v>486768.78227263823</v>
          </cell>
          <cell r="I690">
            <v>378527.1406225598</v>
          </cell>
          <cell r="J690">
            <v>164091</v>
          </cell>
        </row>
        <row r="691">
          <cell r="A691">
            <v>36951</v>
          </cell>
          <cell r="B691" t="str">
            <v>F</v>
          </cell>
          <cell r="C691">
            <v>27347</v>
          </cell>
          <cell r="D691">
            <v>66101388.055002615</v>
          </cell>
          <cell r="E691">
            <v>2417.1348979779364</v>
          </cell>
          <cell r="F691">
            <v>46849912.76626863</v>
          </cell>
          <cell r="G691">
            <v>2533925.071703202</v>
          </cell>
          <cell r="H691">
            <v>9917656.88561449</v>
          </cell>
          <cell r="I691">
            <v>6799893.33141629</v>
          </cell>
          <cell r="J691">
            <v>4447441</v>
          </cell>
        </row>
        <row r="692">
          <cell r="A692">
            <v>36951</v>
          </cell>
          <cell r="B692" t="str">
            <v>G</v>
          </cell>
          <cell r="C692">
            <v>34275</v>
          </cell>
          <cell r="D692">
            <v>79471825.6118632</v>
          </cell>
          <cell r="E692">
            <v>2318.652826020808</v>
          </cell>
          <cell r="F692">
            <v>60082621.622760594</v>
          </cell>
          <cell r="G692">
            <v>1933094.9506567938</v>
          </cell>
          <cell r="H692">
            <v>9846433.233597506</v>
          </cell>
          <cell r="I692">
            <v>7609675.804848301</v>
          </cell>
          <cell r="J692">
            <v>5449673</v>
          </cell>
        </row>
        <row r="693">
          <cell r="A693">
            <v>36951</v>
          </cell>
          <cell r="B693" t="str">
            <v>H</v>
          </cell>
          <cell r="C693">
            <v>10668</v>
          </cell>
          <cell r="D693">
            <v>19009467.623866197</v>
          </cell>
          <cell r="E693">
            <v>1781.9148503811584</v>
          </cell>
          <cell r="F693">
            <v>14227452.720507488</v>
          </cell>
          <cell r="G693">
            <v>275666.8955550212</v>
          </cell>
          <cell r="H693">
            <v>2513217.7075302615</v>
          </cell>
          <cell r="I693">
            <v>1993130.3002734266</v>
          </cell>
          <cell r="J693">
            <v>1709460</v>
          </cell>
        </row>
        <row r="694">
          <cell r="A694">
            <v>36951</v>
          </cell>
          <cell r="B694" t="str">
            <v>I</v>
          </cell>
          <cell r="C694">
            <v>22356</v>
          </cell>
          <cell r="D694">
            <v>69218187.62565103</v>
          </cell>
          <cell r="E694">
            <v>3096.17944290799</v>
          </cell>
          <cell r="F694">
            <v>55432032.00801192</v>
          </cell>
          <cell r="G694">
            <v>1208319.4058487997</v>
          </cell>
          <cell r="H694">
            <v>7242505.410276178</v>
          </cell>
          <cell r="I694">
            <v>5335330.801514134</v>
          </cell>
          <cell r="J694">
            <v>3774705</v>
          </cell>
        </row>
        <row r="695">
          <cell r="A695">
            <v>36951</v>
          </cell>
          <cell r="B695" t="str">
            <v>J</v>
          </cell>
          <cell r="C695">
            <v>32520</v>
          </cell>
          <cell r="D695">
            <v>159045802.14626214</v>
          </cell>
          <cell r="E695">
            <v>4890.707323070791</v>
          </cell>
          <cell r="F695">
            <v>110307127.33546688</v>
          </cell>
          <cell r="G695">
            <v>20463791.45709335</v>
          </cell>
          <cell r="H695">
            <v>15574465.40521915</v>
          </cell>
          <cell r="I695">
            <v>12700417.948482767</v>
          </cell>
          <cell r="J695">
            <v>5434149</v>
          </cell>
        </row>
        <row r="696">
          <cell r="A696">
            <v>36951</v>
          </cell>
          <cell r="B696" t="str">
            <v>K</v>
          </cell>
          <cell r="C696">
            <v>33479</v>
          </cell>
          <cell r="D696">
            <v>97089991.59640951</v>
          </cell>
          <cell r="E696">
            <v>2900.0266315125755</v>
          </cell>
          <cell r="F696">
            <v>74135865.87968735</v>
          </cell>
          <cell r="G696">
            <v>2331775.7108966555</v>
          </cell>
          <cell r="H696">
            <v>11568097.937773768</v>
          </cell>
          <cell r="I696">
            <v>9054252.068051731</v>
          </cell>
          <cell r="J696">
            <v>5242171</v>
          </cell>
        </row>
        <row r="697">
          <cell r="A697">
            <v>36951</v>
          </cell>
          <cell r="B697" t="str">
            <v>L</v>
          </cell>
          <cell r="C697">
            <v>31257</v>
          </cell>
          <cell r="D697">
            <v>114371258.03484887</v>
          </cell>
          <cell r="E697">
            <v>3659.060627534596</v>
          </cell>
          <cell r="F697">
            <v>101219045.03977452</v>
          </cell>
          <cell r="G697">
            <v>180358.08219653493</v>
          </cell>
          <cell r="H697">
            <v>7589769.4094432555</v>
          </cell>
          <cell r="I697">
            <v>5382085.503434565</v>
          </cell>
          <cell r="J697">
            <v>4909390</v>
          </cell>
        </row>
        <row r="698">
          <cell r="A698">
            <v>36951</v>
          </cell>
          <cell r="B698" t="str">
            <v>M</v>
          </cell>
          <cell r="C698">
            <v>1205</v>
          </cell>
          <cell r="D698">
            <v>4120948.3910470773</v>
          </cell>
          <cell r="E698">
            <v>3419.874183441558</v>
          </cell>
          <cell r="F698">
            <v>3238924.588310829</v>
          </cell>
          <cell r="G698">
            <v>5413.374847235616</v>
          </cell>
          <cell r="H698">
            <v>494358.2904270958</v>
          </cell>
          <cell r="I698">
            <v>382252.13746191736</v>
          </cell>
          <cell r="J698">
            <v>180623</v>
          </cell>
        </row>
        <row r="699">
          <cell r="A699">
            <v>36951</v>
          </cell>
          <cell r="B699" t="str">
            <v>N</v>
          </cell>
          <cell r="C699">
            <v>14223</v>
          </cell>
          <cell r="D699">
            <v>41081715.29924467</v>
          </cell>
          <cell r="E699">
            <v>2888.400147595069</v>
          </cell>
          <cell r="F699">
            <v>32296089.4796467</v>
          </cell>
          <cell r="G699">
            <v>167966.5294162851</v>
          </cell>
          <cell r="H699">
            <v>4868804.583055486</v>
          </cell>
          <cell r="I699">
            <v>3748854.707126195</v>
          </cell>
          <cell r="J699">
            <v>1973066</v>
          </cell>
        </row>
        <row r="700">
          <cell r="A700">
            <v>36951</v>
          </cell>
          <cell r="B700" t="str">
            <v>O</v>
          </cell>
          <cell r="C700">
            <v>6720</v>
          </cell>
          <cell r="D700">
            <v>17014260.57079963</v>
          </cell>
          <cell r="E700">
            <v>2531.88401351185</v>
          </cell>
          <cell r="F700">
            <v>12594984.469470672</v>
          </cell>
          <cell r="G700">
            <v>816264.8147367743</v>
          </cell>
          <cell r="H700">
            <v>2011901.2937563057</v>
          </cell>
          <cell r="I700">
            <v>1591109.9928358772</v>
          </cell>
          <cell r="J700">
            <v>1016724</v>
          </cell>
        </row>
        <row r="701">
          <cell r="A701">
            <v>36951</v>
          </cell>
          <cell r="B701" t="str">
            <v>P</v>
          </cell>
          <cell r="C701">
            <v>3321</v>
          </cell>
          <cell r="D701">
            <v>3115431.570231954</v>
          </cell>
          <cell r="E701">
            <v>938.1004427076044</v>
          </cell>
          <cell r="F701">
            <v>2363938.35879613</v>
          </cell>
          <cell r="G701">
            <v>656.1741600747647</v>
          </cell>
          <cell r="H701">
            <v>416850.8598186907</v>
          </cell>
          <cell r="I701">
            <v>333986.1774570586</v>
          </cell>
          <cell r="J701">
            <v>280564</v>
          </cell>
        </row>
        <row r="702">
          <cell r="A702">
            <v>36951</v>
          </cell>
          <cell r="B702" t="str">
            <v>Q</v>
          </cell>
          <cell r="C702">
            <v>465</v>
          </cell>
          <cell r="D702">
            <v>1530316.9814501274</v>
          </cell>
          <cell r="E702">
            <v>3291.0042611830704</v>
          </cell>
          <cell r="F702">
            <v>1137170.072310541</v>
          </cell>
          <cell r="G702">
            <v>65259.11070676923</v>
          </cell>
          <cell r="H702">
            <v>186035.56280506396</v>
          </cell>
          <cell r="I702">
            <v>141852.23562775317</v>
          </cell>
          <cell r="J702">
            <v>74103</v>
          </cell>
        </row>
        <row r="703">
          <cell r="A703">
            <v>36951</v>
          </cell>
          <cell r="B703" t="str">
            <v>TT</v>
          </cell>
          <cell r="C703">
            <v>256076</v>
          </cell>
          <cell r="D703">
            <v>785603207.3703703</v>
          </cell>
          <cell r="E703">
            <v>3067.85176029917</v>
          </cell>
          <cell r="F703">
            <v>599020617.9985572</v>
          </cell>
          <cell r="G703">
            <v>32998574.909704782</v>
          </cell>
          <cell r="H703">
            <v>87136416.05457623</v>
          </cell>
          <cell r="I703">
            <v>66447598.407532</v>
          </cell>
          <cell r="J703">
            <v>40849715</v>
          </cell>
        </row>
        <row r="704">
          <cell r="A704">
            <v>36982</v>
          </cell>
          <cell r="B704" t="str">
            <v>..</v>
          </cell>
          <cell r="C704">
            <v>1133</v>
          </cell>
          <cell r="D704">
            <v>3205307.920941797</v>
          </cell>
          <cell r="E704">
            <v>2829.044943461427</v>
          </cell>
          <cell r="F704">
            <v>2528687.9491520803</v>
          </cell>
          <cell r="G704">
            <v>43338.75393840837</v>
          </cell>
          <cell r="H704">
            <v>356881.5242477051</v>
          </cell>
          <cell r="I704">
            <v>276399.6936036034</v>
          </cell>
          <cell r="J704">
            <v>166812</v>
          </cell>
        </row>
        <row r="705">
          <cell r="A705">
            <v>36982</v>
          </cell>
          <cell r="B705" t="str">
            <v>AB</v>
          </cell>
          <cell r="C705">
            <v>1245</v>
          </cell>
          <cell r="D705">
            <v>2379811.4521850576</v>
          </cell>
          <cell r="E705">
            <v>1911.4951423173152</v>
          </cell>
          <cell r="F705">
            <v>1805350.8808896402</v>
          </cell>
          <cell r="G705">
            <v>2582.62910914504</v>
          </cell>
          <cell r="H705">
            <v>318297.1450102752</v>
          </cell>
          <cell r="I705">
            <v>253580.79717599697</v>
          </cell>
          <cell r="J705">
            <v>194362</v>
          </cell>
        </row>
        <row r="706">
          <cell r="A706">
            <v>36982</v>
          </cell>
          <cell r="B706" t="str">
            <v>C</v>
          </cell>
          <cell r="C706">
            <v>310</v>
          </cell>
          <cell r="D706">
            <v>891068.0740408379</v>
          </cell>
          <cell r="E706">
            <v>2874.4131420672193</v>
          </cell>
          <cell r="F706">
            <v>649589.3147975082</v>
          </cell>
          <cell r="G706">
            <v>12074.323436597513</v>
          </cell>
          <cell r="H706">
            <v>138503.44200159147</v>
          </cell>
          <cell r="I706">
            <v>90900.99380514081</v>
          </cell>
          <cell r="J706">
            <v>52654</v>
          </cell>
        </row>
        <row r="707">
          <cell r="A707">
            <v>36982</v>
          </cell>
          <cell r="B707" t="str">
            <v>D</v>
          </cell>
          <cell r="C707">
            <v>34684</v>
          </cell>
          <cell r="D707">
            <v>110964208.46358073</v>
          </cell>
          <cell r="E707">
            <v>3199.290983265503</v>
          </cell>
          <cell r="F707">
            <v>77954186.92163342</v>
          </cell>
          <cell r="G707">
            <v>7324580.551761407</v>
          </cell>
          <cell r="H707">
            <v>14590476.971931016</v>
          </cell>
          <cell r="I707">
            <v>11094964.01825488</v>
          </cell>
          <cell r="J707">
            <v>5656768</v>
          </cell>
        </row>
        <row r="708">
          <cell r="A708">
            <v>36982</v>
          </cell>
          <cell r="B708" t="str">
            <v>E</v>
          </cell>
          <cell r="C708">
            <v>963</v>
          </cell>
          <cell r="D708">
            <v>4337661.025436355</v>
          </cell>
          <cell r="E708">
            <v>4504.3208986878035</v>
          </cell>
          <cell r="F708">
            <v>3336167.2190560712</v>
          </cell>
          <cell r="G708">
            <v>102803.89886935764</v>
          </cell>
          <cell r="H708">
            <v>505538.1892369589</v>
          </cell>
          <cell r="I708">
            <v>393151.718273967</v>
          </cell>
          <cell r="J708">
            <v>161701</v>
          </cell>
        </row>
        <row r="709">
          <cell r="A709">
            <v>36982</v>
          </cell>
          <cell r="B709" t="str">
            <v>F</v>
          </cell>
          <cell r="C709">
            <v>27541</v>
          </cell>
          <cell r="D709">
            <v>65499805.056532115</v>
          </cell>
          <cell r="E709">
            <v>2378.265315585205</v>
          </cell>
          <cell r="F709">
            <v>48232414.111091</v>
          </cell>
          <cell r="G709">
            <v>414659.8528999824</v>
          </cell>
          <cell r="H709">
            <v>10018461.349681085</v>
          </cell>
          <cell r="I709">
            <v>6834269.742860047</v>
          </cell>
          <cell r="J709">
            <v>4433546</v>
          </cell>
        </row>
        <row r="710">
          <cell r="A710">
            <v>36982</v>
          </cell>
          <cell r="B710" t="str">
            <v>G</v>
          </cell>
          <cell r="C710">
            <v>34382</v>
          </cell>
          <cell r="D710">
            <v>81804465.57874462</v>
          </cell>
          <cell r="E710">
            <v>2379.281763095358</v>
          </cell>
          <cell r="F710">
            <v>60839559.91462547</v>
          </cell>
          <cell r="G710">
            <v>2944970.389118466</v>
          </cell>
          <cell r="H710">
            <v>10165120.11680743</v>
          </cell>
          <cell r="I710">
            <v>7854815.158193253</v>
          </cell>
          <cell r="J710">
            <v>5320574</v>
          </cell>
        </row>
        <row r="711">
          <cell r="A711">
            <v>36982</v>
          </cell>
          <cell r="B711" t="str">
            <v>H</v>
          </cell>
          <cell r="C711">
            <v>10859</v>
          </cell>
          <cell r="D711">
            <v>19983762.775812533</v>
          </cell>
          <cell r="E711">
            <v>1840.294942058434</v>
          </cell>
          <cell r="F711">
            <v>14967264.742847651</v>
          </cell>
          <cell r="G711">
            <v>286491.3150503596</v>
          </cell>
          <cell r="H711">
            <v>2637955.47336508</v>
          </cell>
          <cell r="I711">
            <v>2092051.2445494412</v>
          </cell>
          <cell r="J711">
            <v>1725022</v>
          </cell>
        </row>
        <row r="712">
          <cell r="A712">
            <v>36982</v>
          </cell>
          <cell r="B712" t="str">
            <v>I</v>
          </cell>
          <cell r="C712">
            <v>22577</v>
          </cell>
          <cell r="D712">
            <v>71281909.2263491</v>
          </cell>
          <cell r="E712">
            <v>3157.2799409287813</v>
          </cell>
          <cell r="F712">
            <v>57015028.12352038</v>
          </cell>
          <cell r="G712">
            <v>1321613.5637421014</v>
          </cell>
          <cell r="H712">
            <v>7459378.084725049</v>
          </cell>
          <cell r="I712">
            <v>5485889.454361563</v>
          </cell>
          <cell r="J712">
            <v>3749834</v>
          </cell>
        </row>
        <row r="713">
          <cell r="A713">
            <v>36982</v>
          </cell>
          <cell r="B713" t="str">
            <v>J</v>
          </cell>
          <cell r="C713">
            <v>32729</v>
          </cell>
          <cell r="D713">
            <v>157062675.58918095</v>
          </cell>
          <cell r="E713">
            <v>4798.884035234225</v>
          </cell>
          <cell r="F713">
            <v>113295738.80946656</v>
          </cell>
          <cell r="G713">
            <v>14285376.513080101</v>
          </cell>
          <cell r="H713">
            <v>16237664.917364694</v>
          </cell>
          <cell r="I713">
            <v>13243895.349269582</v>
          </cell>
          <cell r="J713">
            <v>5439414</v>
          </cell>
        </row>
        <row r="714">
          <cell r="A714">
            <v>36982</v>
          </cell>
          <cell r="B714" t="str">
            <v>K</v>
          </cell>
          <cell r="C714">
            <v>33745</v>
          </cell>
          <cell r="D714">
            <v>99539042.63520733</v>
          </cell>
          <cell r="E714">
            <v>2949.741965778851</v>
          </cell>
          <cell r="F714">
            <v>75469660.7825007</v>
          </cell>
          <cell r="G714">
            <v>3143564.188309837</v>
          </cell>
          <cell r="H714">
            <v>11722338.453987243</v>
          </cell>
          <cell r="I714">
            <v>9203479.210409544</v>
          </cell>
          <cell r="J714">
            <v>5088494</v>
          </cell>
        </row>
        <row r="715">
          <cell r="A715">
            <v>36982</v>
          </cell>
          <cell r="B715" t="str">
            <v>L</v>
          </cell>
          <cell r="C715">
            <v>31313</v>
          </cell>
          <cell r="D715">
            <v>117305291.73349462</v>
          </cell>
          <cell r="E715">
            <v>3746.2169620762825</v>
          </cell>
          <cell r="F715">
            <v>103469750.4455886</v>
          </cell>
          <cell r="G715">
            <v>432429.92669788474</v>
          </cell>
          <cell r="H715">
            <v>7840319.386017318</v>
          </cell>
          <cell r="I715">
            <v>5562791.975190816</v>
          </cell>
          <cell r="J715">
            <v>4902375</v>
          </cell>
        </row>
        <row r="716">
          <cell r="A716">
            <v>36982</v>
          </cell>
          <cell r="B716" t="str">
            <v>M</v>
          </cell>
          <cell r="C716">
            <v>1215</v>
          </cell>
          <cell r="D716">
            <v>4245234.19740753</v>
          </cell>
          <cell r="E716">
            <v>3494.0199155617524</v>
          </cell>
          <cell r="F716">
            <v>3320849.184058463</v>
          </cell>
          <cell r="G716">
            <v>19919.261078981355</v>
          </cell>
          <cell r="H716">
            <v>510026.30150297843</v>
          </cell>
          <cell r="I716">
            <v>394439.4507671065</v>
          </cell>
          <cell r="J716">
            <v>179373</v>
          </cell>
        </row>
        <row r="717">
          <cell r="A717">
            <v>36982</v>
          </cell>
          <cell r="B717" t="str">
            <v>N</v>
          </cell>
          <cell r="C717">
            <v>14303</v>
          </cell>
          <cell r="D717">
            <v>42624696.34282683</v>
          </cell>
          <cell r="E717">
            <v>2980.122795415425</v>
          </cell>
          <cell r="F717">
            <v>33500961.107984897</v>
          </cell>
          <cell r="G717">
            <v>186103.80789243404</v>
          </cell>
          <cell r="H717">
            <v>5049341.17337921</v>
          </cell>
          <cell r="I717">
            <v>3888290.2535702866</v>
          </cell>
          <cell r="J717">
            <v>1962935</v>
          </cell>
        </row>
        <row r="718">
          <cell r="A718">
            <v>36982</v>
          </cell>
          <cell r="B718" t="str">
            <v>O</v>
          </cell>
          <cell r="C718">
            <v>6803</v>
          </cell>
          <cell r="D718">
            <v>16745063.820187952</v>
          </cell>
          <cell r="E718">
            <v>2461.4234632056373</v>
          </cell>
          <cell r="F718">
            <v>12959031.529577415</v>
          </cell>
          <cell r="G718">
            <v>135353.06235265828</v>
          </cell>
          <cell r="H718">
            <v>2038562.1927669628</v>
          </cell>
          <cell r="I718">
            <v>1612117.0354909159</v>
          </cell>
          <cell r="J718">
            <v>1006900</v>
          </cell>
        </row>
        <row r="719">
          <cell r="A719">
            <v>36982</v>
          </cell>
          <cell r="B719" t="str">
            <v>P</v>
          </cell>
          <cell r="C719">
            <v>3347</v>
          </cell>
          <cell r="D719">
            <v>3208858.797369354</v>
          </cell>
          <cell r="E719">
            <v>958.7268590885432</v>
          </cell>
          <cell r="F719">
            <v>2435197.6331126257</v>
          </cell>
          <cell r="G719">
            <v>1482.8246971360861</v>
          </cell>
          <cell r="H719">
            <v>428703.3681293211</v>
          </cell>
          <cell r="I719">
            <v>343474.9714302713</v>
          </cell>
          <cell r="J719">
            <v>281118</v>
          </cell>
        </row>
        <row r="720">
          <cell r="A720">
            <v>36982</v>
          </cell>
          <cell r="B720" t="str">
            <v>Q</v>
          </cell>
          <cell r="C720">
            <v>472</v>
          </cell>
          <cell r="D720">
            <v>1720008.6019053096</v>
          </cell>
          <cell r="E720">
            <v>3644.0860209858256</v>
          </cell>
          <cell r="F720">
            <v>1210430.4423164162</v>
          </cell>
          <cell r="G720">
            <v>153050.37940103965</v>
          </cell>
          <cell r="H720">
            <v>202614.18595484868</v>
          </cell>
          <cell r="I720">
            <v>153913.59423300505</v>
          </cell>
          <cell r="J720">
            <v>75065</v>
          </cell>
        </row>
        <row r="721">
          <cell r="A721">
            <v>36982</v>
          </cell>
          <cell r="B721" t="str">
            <v>TT</v>
          </cell>
          <cell r="C721">
            <v>257621</v>
          </cell>
          <cell r="D721">
            <v>802798871.291203</v>
          </cell>
          <cell r="E721">
            <v>3116.2012075537436</v>
          </cell>
          <cell r="F721">
            <v>612989869.112219</v>
          </cell>
          <cell r="G721">
            <v>30810395.241435897</v>
          </cell>
          <cell r="H721">
            <v>90220182.27610877</v>
          </cell>
          <cell r="I721">
            <v>68778424.66143942</v>
          </cell>
          <cell r="J721">
            <v>40396947</v>
          </cell>
        </row>
        <row r="722">
          <cell r="A722">
            <v>37012</v>
          </cell>
          <cell r="B722" t="str">
            <v>..</v>
          </cell>
          <cell r="C722">
            <v>1094</v>
          </cell>
          <cell r="D722">
            <v>3251415.6455519227</v>
          </cell>
          <cell r="E722">
            <v>2972.0435516927996</v>
          </cell>
          <cell r="F722">
            <v>2496558.494195573</v>
          </cell>
          <cell r="G722">
            <v>93417.5592899338</v>
          </cell>
          <cell r="H722">
            <v>372543.0900919437</v>
          </cell>
          <cell r="I722">
            <v>288896.5019744719</v>
          </cell>
          <cell r="J722">
            <v>167719</v>
          </cell>
        </row>
        <row r="723">
          <cell r="A723">
            <v>37012</v>
          </cell>
          <cell r="B723" t="str">
            <v>AB</v>
          </cell>
          <cell r="C723">
            <v>1269</v>
          </cell>
          <cell r="D723">
            <v>2545849.890555009</v>
          </cell>
          <cell r="E723">
            <v>2006.185886962182</v>
          </cell>
          <cell r="F723">
            <v>1925991.636072474</v>
          </cell>
          <cell r="G723">
            <v>11171.916638365488</v>
          </cell>
          <cell r="H723">
            <v>338806.6157823891</v>
          </cell>
          <cell r="I723">
            <v>269879.72206178005</v>
          </cell>
          <cell r="J723">
            <v>211682</v>
          </cell>
        </row>
        <row r="724">
          <cell r="A724">
            <v>37012</v>
          </cell>
          <cell r="B724" t="str">
            <v>C</v>
          </cell>
          <cell r="C724">
            <v>309</v>
          </cell>
          <cell r="D724">
            <v>1023951.1501020081</v>
          </cell>
          <cell r="E724">
            <v>3313.7577673204146</v>
          </cell>
          <cell r="F724">
            <v>685484.545078198</v>
          </cell>
          <cell r="G724">
            <v>73558.58591617728</v>
          </cell>
          <cell r="H724">
            <v>160168.93943713297</v>
          </cell>
          <cell r="I724">
            <v>104739.07967049992</v>
          </cell>
          <cell r="J724">
            <v>56303</v>
          </cell>
        </row>
        <row r="725">
          <cell r="A725">
            <v>37012</v>
          </cell>
          <cell r="B725" t="str">
            <v>D</v>
          </cell>
          <cell r="C725">
            <v>34763</v>
          </cell>
          <cell r="D725">
            <v>111702738.50455752</v>
          </cell>
          <cell r="E725">
            <v>3213.2652102683173</v>
          </cell>
          <cell r="F725">
            <v>80882621.25092031</v>
          </cell>
          <cell r="G725">
            <v>5104672.421101688</v>
          </cell>
          <cell r="H725">
            <v>14589015.540445069</v>
          </cell>
          <cell r="I725">
            <v>11126429.29209046</v>
          </cell>
          <cell r="J725">
            <v>6029955</v>
          </cell>
        </row>
        <row r="726">
          <cell r="A726">
            <v>37012</v>
          </cell>
          <cell r="B726" t="str">
            <v>E</v>
          </cell>
          <cell r="C726">
            <v>967</v>
          </cell>
          <cell r="D726">
            <v>5507294.911489617</v>
          </cell>
          <cell r="E726">
            <v>5695.237757486678</v>
          </cell>
          <cell r="F726">
            <v>3309029.348114398</v>
          </cell>
          <cell r="G726">
            <v>1084385.162085181</v>
          </cell>
          <cell r="H726">
            <v>626914.9402948446</v>
          </cell>
          <cell r="I726">
            <v>486965.46099519334</v>
          </cell>
          <cell r="J726">
            <v>168388</v>
          </cell>
        </row>
        <row r="727">
          <cell r="A727">
            <v>37012</v>
          </cell>
          <cell r="B727" t="str">
            <v>F</v>
          </cell>
          <cell r="C727">
            <v>27795</v>
          </cell>
          <cell r="D727">
            <v>72352885.7781006</v>
          </cell>
          <cell r="E727">
            <v>2603.0899722288395</v>
          </cell>
          <cell r="F727">
            <v>53108331.9244718</v>
          </cell>
          <cell r="G727">
            <v>592369.391099135</v>
          </cell>
          <cell r="H727">
            <v>11091827.37190722</v>
          </cell>
          <cell r="I727">
            <v>7560357.090622436</v>
          </cell>
          <cell r="J727">
            <v>4954842</v>
          </cell>
        </row>
        <row r="728">
          <cell r="A728">
            <v>37012</v>
          </cell>
          <cell r="B728" t="str">
            <v>G</v>
          </cell>
          <cell r="C728">
            <v>34548</v>
          </cell>
          <cell r="D728">
            <v>83926280.01060984</v>
          </cell>
          <cell r="E728">
            <v>2429.2659491319278</v>
          </cell>
          <cell r="F728">
            <v>62912421.894947685</v>
          </cell>
          <cell r="G728">
            <v>2501082.526233332</v>
          </cell>
          <cell r="H728">
            <v>10441774.818479966</v>
          </cell>
          <cell r="I728">
            <v>8071000.770948862</v>
          </cell>
          <cell r="J728">
            <v>5617699</v>
          </cell>
        </row>
        <row r="729">
          <cell r="A729">
            <v>37012</v>
          </cell>
          <cell r="B729" t="str">
            <v>H</v>
          </cell>
          <cell r="C729">
            <v>11042</v>
          </cell>
          <cell r="D729">
            <v>20451201.515125223</v>
          </cell>
          <cell r="E729">
            <v>1852.1283748528547</v>
          </cell>
          <cell r="F729">
            <v>15373468.749302799</v>
          </cell>
          <cell r="G729">
            <v>201491.72407467544</v>
          </cell>
          <cell r="H729">
            <v>2718741.618100194</v>
          </cell>
          <cell r="I729">
            <v>2157499.423647555</v>
          </cell>
          <cell r="J729">
            <v>1809017</v>
          </cell>
        </row>
        <row r="730">
          <cell r="A730">
            <v>37012</v>
          </cell>
          <cell r="B730" t="str">
            <v>I</v>
          </cell>
          <cell r="C730">
            <v>22773</v>
          </cell>
          <cell r="D730">
            <v>80670899.63039075</v>
          </cell>
          <cell r="E730">
            <v>3542.3922904488104</v>
          </cell>
          <cell r="F730">
            <v>57807927.26308196</v>
          </cell>
          <cell r="G730">
            <v>8988021.636146842</v>
          </cell>
          <cell r="H730">
            <v>7976294.214908812</v>
          </cell>
          <cell r="I730">
            <v>5898656.516253139</v>
          </cell>
          <cell r="J730">
            <v>3908868</v>
          </cell>
        </row>
        <row r="731">
          <cell r="A731">
            <v>37012</v>
          </cell>
          <cell r="B731" t="str">
            <v>J</v>
          </cell>
          <cell r="C731">
            <v>32856</v>
          </cell>
          <cell r="D731">
            <v>166025357.27654257</v>
          </cell>
          <cell r="E731">
            <v>5053.121416987539</v>
          </cell>
          <cell r="F731">
            <v>113793487.49005327</v>
          </cell>
          <cell r="G731">
            <v>22131350.821395196</v>
          </cell>
          <cell r="H731">
            <v>16577546.00284086</v>
          </cell>
          <cell r="I731">
            <v>13522972.962253252</v>
          </cell>
          <cell r="J731">
            <v>5532348</v>
          </cell>
        </row>
        <row r="732">
          <cell r="A732">
            <v>37012</v>
          </cell>
          <cell r="B732" t="str">
            <v>K</v>
          </cell>
          <cell r="C732">
            <v>34514</v>
          </cell>
          <cell r="D732">
            <v>109295458.59062615</v>
          </cell>
          <cell r="E732">
            <v>3166.69926958991</v>
          </cell>
          <cell r="F732">
            <v>78168645.75767416</v>
          </cell>
          <cell r="G732">
            <v>8637559.587406017</v>
          </cell>
          <cell r="H732">
            <v>12619233.339695934</v>
          </cell>
          <cell r="I732">
            <v>9870019.90585004</v>
          </cell>
          <cell r="J732">
            <v>5480174</v>
          </cell>
        </row>
        <row r="733">
          <cell r="A733">
            <v>37012</v>
          </cell>
          <cell r="B733" t="str">
            <v>L</v>
          </cell>
          <cell r="C733">
            <v>31389</v>
          </cell>
          <cell r="D733">
            <v>117701566.14171082</v>
          </cell>
          <cell r="E733">
            <v>3749.7711345283637</v>
          </cell>
          <cell r="F733">
            <v>103974749.83824947</v>
          </cell>
          <cell r="G733">
            <v>241100.1762522961</v>
          </cell>
          <cell r="H733">
            <v>7887000.835401178</v>
          </cell>
          <cell r="I733">
            <v>5598715.291807863</v>
          </cell>
          <cell r="J733">
            <v>4964943</v>
          </cell>
        </row>
        <row r="734">
          <cell r="A734">
            <v>37012</v>
          </cell>
          <cell r="B734" t="str">
            <v>M</v>
          </cell>
          <cell r="C734">
            <v>1202</v>
          </cell>
          <cell r="D734">
            <v>4303894.556010302</v>
          </cell>
          <cell r="E734">
            <v>3580.611111489436</v>
          </cell>
          <cell r="F734">
            <v>3312446.0149876424</v>
          </cell>
          <cell r="G734">
            <v>84192.3009229076</v>
          </cell>
          <cell r="H734">
            <v>511654.7140672139</v>
          </cell>
          <cell r="I734">
            <v>395601.5260325385</v>
          </cell>
          <cell r="J734">
            <v>182032</v>
          </cell>
        </row>
        <row r="735">
          <cell r="A735">
            <v>37012</v>
          </cell>
          <cell r="B735" t="str">
            <v>N</v>
          </cell>
          <cell r="C735">
            <v>14346</v>
          </cell>
          <cell r="D735">
            <v>43731358.63004123</v>
          </cell>
          <cell r="E735">
            <v>3048.331146663964</v>
          </cell>
          <cell r="F735">
            <v>34186773.21956673</v>
          </cell>
          <cell r="G735">
            <v>365466.02743189747</v>
          </cell>
          <cell r="H735">
            <v>5185192.57608472</v>
          </cell>
          <cell r="I735">
            <v>3993926.8069578754</v>
          </cell>
          <cell r="J735">
            <v>2003268</v>
          </cell>
        </row>
        <row r="736">
          <cell r="A736">
            <v>37012</v>
          </cell>
          <cell r="B736" t="str">
            <v>O</v>
          </cell>
          <cell r="C736">
            <v>6864</v>
          </cell>
          <cell r="D736">
            <v>17878243.84790245</v>
          </cell>
          <cell r="E736">
            <v>2604.6392552305433</v>
          </cell>
          <cell r="F736">
            <v>13299001.65840768</v>
          </cell>
          <cell r="G736">
            <v>732477.3735185263</v>
          </cell>
          <cell r="H736">
            <v>2147662.0665891585</v>
          </cell>
          <cell r="I736">
            <v>1699102.7493870833</v>
          </cell>
          <cell r="J736">
            <v>1063087</v>
          </cell>
        </row>
        <row r="737">
          <cell r="A737">
            <v>37012</v>
          </cell>
          <cell r="B737" t="str">
            <v>P</v>
          </cell>
          <cell r="C737">
            <v>3337</v>
          </cell>
          <cell r="D737">
            <v>3187805.745676117</v>
          </cell>
          <cell r="E737">
            <v>955.2909037087554</v>
          </cell>
          <cell r="F737">
            <v>2419131.13319567</v>
          </cell>
          <cell r="G737">
            <v>622.3614832956948</v>
          </cell>
          <cell r="H737">
            <v>426353.3127251183</v>
          </cell>
          <cell r="I737">
            <v>341698.9382720334</v>
          </cell>
          <cell r="J737">
            <v>280288</v>
          </cell>
        </row>
        <row r="738">
          <cell r="A738">
            <v>37012</v>
          </cell>
          <cell r="B738" t="str">
            <v>Q</v>
          </cell>
          <cell r="C738">
            <v>515</v>
          </cell>
          <cell r="D738">
            <v>2087038.3912701816</v>
          </cell>
          <cell r="E738">
            <v>4052.5017306217114</v>
          </cell>
          <cell r="F738">
            <v>1323767.138738569</v>
          </cell>
          <cell r="G738">
            <v>332828.29159219534</v>
          </cell>
          <cell r="H738">
            <v>245030.47850887087</v>
          </cell>
          <cell r="I738">
            <v>185412.48243054643</v>
          </cell>
          <cell r="J738">
            <v>86809</v>
          </cell>
        </row>
        <row r="739">
          <cell r="A739">
            <v>37012</v>
          </cell>
          <cell r="B739" t="str">
            <v>TT</v>
          </cell>
          <cell r="C739">
            <v>259583</v>
          </cell>
          <cell r="D739">
            <v>845643240.2162623</v>
          </cell>
          <cell r="E739">
            <v>3257.698848600495</v>
          </cell>
          <cell r="F739">
            <v>628979837.3570584</v>
          </cell>
          <cell r="G739">
            <v>51175767.86258766</v>
          </cell>
          <cell r="H739">
            <v>93915760.47536062</v>
          </cell>
          <cell r="I739">
            <v>71571874.52125563</v>
          </cell>
          <cell r="J739">
            <v>42517422</v>
          </cell>
        </row>
        <row r="740">
          <cell r="A740">
            <v>37043</v>
          </cell>
          <cell r="B740" t="str">
            <v>..</v>
          </cell>
          <cell r="C740">
            <v>1223</v>
          </cell>
          <cell r="D740">
            <v>3553478.9377266676</v>
          </cell>
          <cell r="E740">
            <v>2905.542876309622</v>
          </cell>
          <cell r="F740">
            <v>2721174.742624548</v>
          </cell>
          <cell r="G740">
            <v>114250.90295216399</v>
          </cell>
          <cell r="H740">
            <v>404269.39580911206</v>
          </cell>
          <cell r="I740">
            <v>313783.8963408437</v>
          </cell>
          <cell r="J740">
            <v>181093</v>
          </cell>
        </row>
        <row r="741">
          <cell r="A741">
            <v>37043</v>
          </cell>
          <cell r="B741" t="str">
            <v>AB</v>
          </cell>
          <cell r="C741">
            <v>1252</v>
          </cell>
          <cell r="D741">
            <v>2420278.5083750826</v>
          </cell>
          <cell r="E741">
            <v>1933.1297990216317</v>
          </cell>
          <cell r="F741">
            <v>1827743.6483481615</v>
          </cell>
          <cell r="G741">
            <v>12705.559508080089</v>
          </cell>
          <cell r="H741">
            <v>322710.4925892231</v>
          </cell>
          <cell r="I741">
            <v>257118.80792961808</v>
          </cell>
          <cell r="J741">
            <v>196898</v>
          </cell>
        </row>
        <row r="742">
          <cell r="A742">
            <v>37043</v>
          </cell>
          <cell r="B742" t="str">
            <v>C</v>
          </cell>
          <cell r="C742">
            <v>308</v>
          </cell>
          <cell r="D742">
            <v>951253.845448303</v>
          </cell>
          <cell r="E742">
            <v>3088.4865111957893</v>
          </cell>
          <cell r="F742">
            <v>668259.5147732146</v>
          </cell>
          <cell r="G742">
            <v>32695.222348097046</v>
          </cell>
          <cell r="H742">
            <v>151024.59351659275</v>
          </cell>
          <cell r="I742">
            <v>99274.51481039864</v>
          </cell>
          <cell r="J742">
            <v>53611</v>
          </cell>
        </row>
        <row r="743">
          <cell r="A743">
            <v>37043</v>
          </cell>
          <cell r="B743" t="str">
            <v>D</v>
          </cell>
          <cell r="C743">
            <v>34869</v>
          </cell>
          <cell r="D743">
            <v>116649545.98300938</v>
          </cell>
          <cell r="E743">
            <v>3345.3653957099255</v>
          </cell>
          <cell r="F743">
            <v>79527124.68300615</v>
          </cell>
          <cell r="G743">
            <v>10309636.389777863</v>
          </cell>
          <cell r="H743">
            <v>15225871.01108332</v>
          </cell>
          <cell r="I743">
            <v>11586913.89914204</v>
          </cell>
          <cell r="J743">
            <v>5737245</v>
          </cell>
        </row>
        <row r="744">
          <cell r="A744">
            <v>37043</v>
          </cell>
          <cell r="B744" t="str">
            <v>E</v>
          </cell>
          <cell r="C744">
            <v>964</v>
          </cell>
          <cell r="D744">
            <v>4379214.326262584</v>
          </cell>
          <cell r="E744">
            <v>4542.753450479859</v>
          </cell>
          <cell r="F744">
            <v>3401779.25577406</v>
          </cell>
          <cell r="G744">
            <v>68759.71432750205</v>
          </cell>
          <cell r="H744">
            <v>511113.1658729942</v>
          </cell>
          <cell r="I744">
            <v>397562.19028802746</v>
          </cell>
          <cell r="J744">
            <v>162783</v>
          </cell>
        </row>
        <row r="745">
          <cell r="A745">
            <v>37043</v>
          </cell>
          <cell r="B745" t="str">
            <v>F</v>
          </cell>
          <cell r="C745">
            <v>27875</v>
          </cell>
          <cell r="D745">
            <v>69000488.52376927</v>
          </cell>
          <cell r="E745">
            <v>2475.3538483863417</v>
          </cell>
          <cell r="F745">
            <v>50537159.11541674</v>
          </cell>
          <cell r="G745">
            <v>790557.7604307398</v>
          </cell>
          <cell r="H745">
            <v>10511385.526488662</v>
          </cell>
          <cell r="I745">
            <v>7161386.121433122</v>
          </cell>
          <cell r="J745">
            <v>4638321</v>
          </cell>
        </row>
        <row r="746">
          <cell r="A746">
            <v>37043</v>
          </cell>
          <cell r="B746" t="str">
            <v>G</v>
          </cell>
          <cell r="C746">
            <v>34674</v>
          </cell>
          <cell r="D746">
            <v>83559423.74671231</v>
          </cell>
          <cell r="E746">
            <v>2409.8582149942986</v>
          </cell>
          <cell r="F746">
            <v>62521088.42609922</v>
          </cell>
          <cell r="G746">
            <v>2606325.623018401</v>
          </cell>
          <cell r="H746">
            <v>10396692.108805425</v>
          </cell>
          <cell r="I746">
            <v>8035317.588789263</v>
          </cell>
          <cell r="J746">
            <v>5449600</v>
          </cell>
        </row>
        <row r="747">
          <cell r="A747">
            <v>37043</v>
          </cell>
          <cell r="B747" t="str">
            <v>H</v>
          </cell>
          <cell r="C747">
            <v>11034</v>
          </cell>
          <cell r="D747">
            <v>21010900.745911617</v>
          </cell>
          <cell r="E747">
            <v>1904.196188681495</v>
          </cell>
          <cell r="F747">
            <v>15331852.830572212</v>
          </cell>
          <cell r="G747">
            <v>722719.2432306475</v>
          </cell>
          <cell r="H747">
            <v>2762782.20818594</v>
          </cell>
          <cell r="I747">
            <v>2193546.463922816</v>
          </cell>
          <cell r="J747">
            <v>1777684</v>
          </cell>
        </row>
        <row r="748">
          <cell r="A748">
            <v>37043</v>
          </cell>
          <cell r="B748" t="str">
            <v>I</v>
          </cell>
          <cell r="C748">
            <v>22811</v>
          </cell>
          <cell r="D748">
            <v>77115088.11375338</v>
          </cell>
          <cell r="E748">
            <v>3380.60971083045</v>
          </cell>
          <cell r="F748">
            <v>58663198.44620339</v>
          </cell>
          <cell r="G748">
            <v>4457237.251455755</v>
          </cell>
          <cell r="H748">
            <v>8045445.799320276</v>
          </cell>
          <cell r="I748">
            <v>5949206.616773963</v>
          </cell>
          <cell r="J748">
            <v>3835387</v>
          </cell>
        </row>
        <row r="749">
          <cell r="A749">
            <v>37043</v>
          </cell>
          <cell r="B749" t="str">
            <v>J</v>
          </cell>
          <cell r="C749">
            <v>33002</v>
          </cell>
          <cell r="D749">
            <v>186086393.86810577</v>
          </cell>
          <cell r="E749">
            <v>5638.639896615531</v>
          </cell>
          <cell r="F749">
            <v>111181603.499265</v>
          </cell>
          <cell r="G749">
            <v>39614122.59326374</v>
          </cell>
          <cell r="H749">
            <v>19432152.856105246</v>
          </cell>
          <cell r="I749">
            <v>15858514.91947179</v>
          </cell>
          <cell r="J749">
            <v>5457881</v>
          </cell>
        </row>
        <row r="750">
          <cell r="A750">
            <v>37043</v>
          </cell>
          <cell r="B750" t="str">
            <v>K</v>
          </cell>
          <cell r="C750">
            <v>34478</v>
          </cell>
          <cell r="D750">
            <v>108990066.01404564</v>
          </cell>
          <cell r="E750">
            <v>3161.1481528524173</v>
          </cell>
          <cell r="F750">
            <v>77371613.11753376</v>
          </cell>
          <cell r="G750">
            <v>8809324.66367046</v>
          </cell>
          <cell r="H750">
            <v>12794540.987954853</v>
          </cell>
          <cell r="I750">
            <v>10014587.244886577</v>
          </cell>
          <cell r="J750">
            <v>5317223</v>
          </cell>
        </row>
        <row r="751">
          <cell r="A751">
            <v>37043</v>
          </cell>
          <cell r="B751" t="str">
            <v>L</v>
          </cell>
          <cell r="C751">
            <v>31459</v>
          </cell>
          <cell r="D751">
            <v>118622643.13991854</v>
          </cell>
          <cell r="E751">
            <v>3770.706098093345</v>
          </cell>
          <cell r="F751">
            <v>104205055.66449098</v>
          </cell>
          <cell r="G751">
            <v>746137.0008354011</v>
          </cell>
          <cell r="H751">
            <v>7992603.799216161</v>
          </cell>
          <cell r="I751">
            <v>5678846.675375992</v>
          </cell>
          <cell r="J751">
            <v>4942051</v>
          </cell>
        </row>
        <row r="752">
          <cell r="A752">
            <v>37043</v>
          </cell>
          <cell r="B752" t="str">
            <v>M</v>
          </cell>
          <cell r="C752">
            <v>1191</v>
          </cell>
          <cell r="D752">
            <v>4693133.770782773</v>
          </cell>
          <cell r="E752">
            <v>3940.4985480963674</v>
          </cell>
          <cell r="F752">
            <v>3241069.536612634</v>
          </cell>
          <cell r="G752">
            <v>483272.7894714662</v>
          </cell>
          <cell r="H752">
            <v>546347.635963401</v>
          </cell>
          <cell r="I752">
            <v>422443.80873527203</v>
          </cell>
          <cell r="J752">
            <v>177300</v>
          </cell>
        </row>
        <row r="753">
          <cell r="A753">
            <v>37043</v>
          </cell>
          <cell r="B753" t="str">
            <v>N</v>
          </cell>
          <cell r="C753">
            <v>14368</v>
          </cell>
          <cell r="D753">
            <v>46438661.5980704</v>
          </cell>
          <cell r="E753">
            <v>3232.0894764804007</v>
          </cell>
          <cell r="F753">
            <v>34165964.442152806</v>
          </cell>
          <cell r="G753">
            <v>2533578.3926088065</v>
          </cell>
          <cell r="H753">
            <v>5501490.311081585</v>
          </cell>
          <cell r="I753">
            <v>4237628.452227199</v>
          </cell>
          <cell r="J753">
            <v>1986560</v>
          </cell>
        </row>
        <row r="754">
          <cell r="A754">
            <v>37043</v>
          </cell>
          <cell r="B754" t="str">
            <v>O</v>
          </cell>
          <cell r="C754">
            <v>6891</v>
          </cell>
          <cell r="D754">
            <v>18132608.70750795</v>
          </cell>
          <cell r="E754">
            <v>2631.3464965183502</v>
          </cell>
          <cell r="F754">
            <v>13316049.9406295</v>
          </cell>
          <cell r="G754">
            <v>918816.8289956098</v>
          </cell>
          <cell r="H754">
            <v>2175586.8755252245</v>
          </cell>
          <cell r="I754">
            <v>1722155.0623576161</v>
          </cell>
          <cell r="J754">
            <v>1041203</v>
          </cell>
        </row>
        <row r="755">
          <cell r="A755">
            <v>37043</v>
          </cell>
          <cell r="B755" t="str">
            <v>P</v>
          </cell>
          <cell r="C755">
            <v>3354</v>
          </cell>
          <cell r="D755">
            <v>3246994.885956584</v>
          </cell>
          <cell r="E755">
            <v>968.0962689196733</v>
          </cell>
          <cell r="F755">
            <v>2463440.1919687456</v>
          </cell>
          <cell r="G755">
            <v>2977.3499686414693</v>
          </cell>
          <cell r="H755">
            <v>433342.5714986899</v>
          </cell>
          <cell r="I755">
            <v>347234.772520507</v>
          </cell>
          <cell r="J755">
            <v>284164</v>
          </cell>
        </row>
        <row r="756">
          <cell r="A756">
            <v>37043</v>
          </cell>
          <cell r="B756" t="str">
            <v>Q</v>
          </cell>
          <cell r="C756">
            <v>517</v>
          </cell>
          <cell r="D756">
            <v>1914090.0200545862</v>
          </cell>
          <cell r="E756">
            <v>3702.301779602681</v>
          </cell>
          <cell r="F756">
            <v>1308463.6550908654</v>
          </cell>
          <cell r="G756">
            <v>207517.34634939602</v>
          </cell>
          <cell r="H756">
            <v>226708.54414611837</v>
          </cell>
          <cell r="I756">
            <v>171400.4744682064</v>
          </cell>
          <cell r="J756">
            <v>83323</v>
          </cell>
        </row>
        <row r="757">
          <cell r="A757">
            <v>37043</v>
          </cell>
          <cell r="B757" t="str">
            <v>TT</v>
          </cell>
          <cell r="C757">
            <v>260270</v>
          </cell>
          <cell r="D757">
            <v>866764264.7354108</v>
          </cell>
          <cell r="E757">
            <v>3330.2503735943856</v>
          </cell>
          <cell r="F757">
            <v>622452640.710562</v>
          </cell>
          <cell r="G757">
            <v>72430634.63221277</v>
          </cell>
          <cell r="H757">
            <v>97434067.88316283</v>
          </cell>
          <cell r="I757">
            <v>74446921.50947325</v>
          </cell>
          <cell r="J757">
            <v>41322327</v>
          </cell>
        </row>
        <row r="758">
          <cell r="A758">
            <v>37073</v>
          </cell>
          <cell r="B758" t="str">
            <v>..</v>
          </cell>
          <cell r="C758">
            <v>899</v>
          </cell>
          <cell r="D758">
            <v>2534106.0835549915</v>
          </cell>
          <cell r="E758">
            <v>2818.8054322079993</v>
          </cell>
          <cell r="F758">
            <v>1994796.4422321324</v>
          </cell>
          <cell r="G758">
            <v>28850.69125109383</v>
          </cell>
          <cell r="H758">
            <v>288046.0536590324</v>
          </cell>
          <cell r="I758">
            <v>222412.8964127328</v>
          </cell>
          <cell r="J758">
            <v>132217</v>
          </cell>
        </row>
        <row r="759">
          <cell r="A759">
            <v>37073</v>
          </cell>
          <cell r="B759" t="str">
            <v>AB</v>
          </cell>
          <cell r="C759">
            <v>1261</v>
          </cell>
          <cell r="D759">
            <v>2455159.160037581</v>
          </cell>
          <cell r="E759">
            <v>1946.9937827419353</v>
          </cell>
          <cell r="F759">
            <v>1858014.4968133287</v>
          </cell>
          <cell r="G759">
            <v>7353.885359160533</v>
          </cell>
          <cell r="H759">
            <v>328324.2149831804</v>
          </cell>
          <cell r="I759">
            <v>261466.56288191097</v>
          </cell>
          <cell r="J759">
            <v>202734</v>
          </cell>
        </row>
        <row r="760">
          <cell r="A760">
            <v>37073</v>
          </cell>
          <cell r="B760" t="str">
            <v>C</v>
          </cell>
          <cell r="C760">
            <v>316</v>
          </cell>
          <cell r="D760">
            <v>944925.941809474</v>
          </cell>
          <cell r="E760">
            <v>2990.2719677515</v>
          </cell>
          <cell r="F760">
            <v>697501.505953163</v>
          </cell>
          <cell r="G760">
            <v>1446.0372980597374</v>
          </cell>
          <cell r="H760">
            <v>148418.0426823071</v>
          </cell>
          <cell r="I760">
            <v>97560.35587594417</v>
          </cell>
          <cell r="J760">
            <v>56309</v>
          </cell>
        </row>
        <row r="761">
          <cell r="A761">
            <v>37073</v>
          </cell>
          <cell r="B761" t="str">
            <v>D</v>
          </cell>
          <cell r="C761">
            <v>34887</v>
          </cell>
          <cell r="D761">
            <v>108556361.76589431</v>
          </cell>
          <cell r="E761">
            <v>3111.6565415740624</v>
          </cell>
          <cell r="F761">
            <v>81048712.2427175</v>
          </cell>
          <cell r="G761">
            <v>2246389.65391585</v>
          </cell>
          <cell r="H761">
            <v>14328550.814454176</v>
          </cell>
          <cell r="I761">
            <v>10932709.05480678</v>
          </cell>
          <cell r="J761">
            <v>5908840</v>
          </cell>
        </row>
        <row r="762">
          <cell r="A762">
            <v>37073</v>
          </cell>
          <cell r="B762" t="str">
            <v>E</v>
          </cell>
          <cell r="C762">
            <v>962</v>
          </cell>
          <cell r="D762">
            <v>4357297.960579972</v>
          </cell>
          <cell r="E762">
            <v>4529.41575943864</v>
          </cell>
          <cell r="F762">
            <v>3393175.8383139274</v>
          </cell>
          <cell r="G762">
            <v>56260.674914910545</v>
          </cell>
          <cell r="H762">
            <v>510618.5191336617</v>
          </cell>
          <cell r="I762">
            <v>397242.92821747204</v>
          </cell>
          <cell r="J762">
            <v>165462</v>
          </cell>
        </row>
        <row r="763">
          <cell r="A763">
            <v>37073</v>
          </cell>
          <cell r="B763" t="str">
            <v>F</v>
          </cell>
          <cell r="C763">
            <v>27911</v>
          </cell>
          <cell r="D763">
            <v>71459853.12308657</v>
          </cell>
          <cell r="E763">
            <v>2560.2756305072044</v>
          </cell>
          <cell r="F763">
            <v>52153862.13153726</v>
          </cell>
          <cell r="G763">
            <v>931836.4200208726</v>
          </cell>
          <cell r="H763">
            <v>10925928.695906535</v>
          </cell>
          <cell r="I763">
            <v>7448225.875621903</v>
          </cell>
          <cell r="J763">
            <v>4819888</v>
          </cell>
        </row>
        <row r="764">
          <cell r="A764">
            <v>37073</v>
          </cell>
          <cell r="B764" t="str">
            <v>G</v>
          </cell>
          <cell r="C764">
            <v>34903</v>
          </cell>
          <cell r="D764">
            <v>83649330.98495534</v>
          </cell>
          <cell r="E764">
            <v>2396.622954615802</v>
          </cell>
          <cell r="F764">
            <v>63653498.67005124</v>
          </cell>
          <cell r="G764">
            <v>1598577.1407465066</v>
          </cell>
          <cell r="H764">
            <v>10377314.941286419</v>
          </cell>
          <cell r="I764">
            <v>8019940.232871178</v>
          </cell>
          <cell r="J764">
            <v>5573714</v>
          </cell>
        </row>
        <row r="765">
          <cell r="A765">
            <v>37073</v>
          </cell>
          <cell r="B765" t="str">
            <v>H</v>
          </cell>
          <cell r="C765">
            <v>11100</v>
          </cell>
          <cell r="D765">
            <v>21005799.816063005</v>
          </cell>
          <cell r="E765">
            <v>1892.4143978435138</v>
          </cell>
          <cell r="F765">
            <v>15581833.09824764</v>
          </cell>
          <cell r="G765">
            <v>444528.2214383278</v>
          </cell>
          <cell r="H765">
            <v>2775516.6720790085</v>
          </cell>
          <cell r="I765">
            <v>2203921.8242980274</v>
          </cell>
          <cell r="J765">
            <v>1814523</v>
          </cell>
        </row>
        <row r="766">
          <cell r="A766">
            <v>37073</v>
          </cell>
          <cell r="B766" t="str">
            <v>I</v>
          </cell>
          <cell r="C766">
            <v>22974</v>
          </cell>
          <cell r="D766">
            <v>74158122.99980912</v>
          </cell>
          <cell r="E766">
            <v>3227.915164960787</v>
          </cell>
          <cell r="F766">
            <v>58849623.672840044</v>
          </cell>
          <cell r="G766">
            <v>1631912.672069093</v>
          </cell>
          <cell r="H766">
            <v>7867082.218845362</v>
          </cell>
          <cell r="I766">
            <v>5809504.436054626</v>
          </cell>
          <cell r="J766">
            <v>3913709</v>
          </cell>
        </row>
        <row r="767">
          <cell r="A767">
            <v>37073</v>
          </cell>
          <cell r="B767" t="str">
            <v>J</v>
          </cell>
          <cell r="C767">
            <v>33244</v>
          </cell>
          <cell r="D767">
            <v>149583994.63062626</v>
          </cell>
          <cell r="E767">
            <v>4499.578709861215</v>
          </cell>
          <cell r="F767">
            <v>115629164.0286664</v>
          </cell>
          <cell r="G767">
            <v>4779770.103545126</v>
          </cell>
          <cell r="H767">
            <v>16070465.8167224</v>
          </cell>
          <cell r="I767">
            <v>13104594.681692319</v>
          </cell>
          <cell r="J767">
            <v>5557739</v>
          </cell>
        </row>
        <row r="768">
          <cell r="A768">
            <v>37073</v>
          </cell>
          <cell r="B768" t="str">
            <v>K</v>
          </cell>
          <cell r="C768">
            <v>34684</v>
          </cell>
          <cell r="D768">
            <v>104244917.76132315</v>
          </cell>
          <cell r="E768">
            <v>3005.5621543456105</v>
          </cell>
          <cell r="F768">
            <v>77082122.78662069</v>
          </cell>
          <cell r="G768">
            <v>5418224.660943631</v>
          </cell>
          <cell r="H768">
            <v>12181441.723950729</v>
          </cell>
          <cell r="I768">
            <v>9563128.589808106</v>
          </cell>
          <cell r="J768">
            <v>5291511</v>
          </cell>
        </row>
        <row r="769">
          <cell r="A769">
            <v>37073</v>
          </cell>
          <cell r="B769" t="str">
            <v>L</v>
          </cell>
          <cell r="C769">
            <v>31256</v>
          </cell>
          <cell r="D769">
            <v>117688340.22890487</v>
          </cell>
          <cell r="E769">
            <v>3765.3039489667544</v>
          </cell>
          <cell r="F769">
            <v>104020824.59302081</v>
          </cell>
          <cell r="G769">
            <v>197898.45785438237</v>
          </cell>
          <cell r="H769">
            <v>7877934.848623819</v>
          </cell>
          <cell r="I769">
            <v>5591682.329405874</v>
          </cell>
          <cell r="J769">
            <v>4944266</v>
          </cell>
        </row>
        <row r="770">
          <cell r="A770">
            <v>37073</v>
          </cell>
          <cell r="B770" t="str">
            <v>M</v>
          </cell>
          <cell r="C770">
            <v>1183</v>
          </cell>
          <cell r="D770">
            <v>4204701.970009841</v>
          </cell>
          <cell r="E770">
            <v>3554.2704733811</v>
          </cell>
          <cell r="F770">
            <v>3293958.611697104</v>
          </cell>
          <cell r="G770">
            <v>15668.953071276825</v>
          </cell>
          <cell r="H770">
            <v>505280.8013901869</v>
          </cell>
          <cell r="I770">
            <v>389793.6038512738</v>
          </cell>
          <cell r="J770">
            <v>176759</v>
          </cell>
        </row>
        <row r="771">
          <cell r="A771">
            <v>37073</v>
          </cell>
          <cell r="B771" t="str">
            <v>N</v>
          </cell>
          <cell r="C771">
            <v>14519</v>
          </cell>
          <cell r="D771">
            <v>43701896.16236034</v>
          </cell>
          <cell r="E771">
            <v>3009.9797618541456</v>
          </cell>
          <cell r="F771">
            <v>34347360.23143339</v>
          </cell>
          <cell r="G771">
            <v>175730.00924642847</v>
          </cell>
          <cell r="H771">
            <v>5185473.761709871</v>
          </cell>
          <cell r="I771">
            <v>3993332.1599706495</v>
          </cell>
          <cell r="J771">
            <v>2017630</v>
          </cell>
        </row>
        <row r="772">
          <cell r="A772">
            <v>37073</v>
          </cell>
          <cell r="B772" t="str">
            <v>O</v>
          </cell>
          <cell r="C772">
            <v>6904</v>
          </cell>
          <cell r="D772">
            <v>17607871.536617592</v>
          </cell>
          <cell r="E772">
            <v>2550.3869548982607</v>
          </cell>
          <cell r="F772">
            <v>13600890.210436814</v>
          </cell>
          <cell r="G772">
            <v>180148.95921903625</v>
          </cell>
          <cell r="H772">
            <v>2136391.587485343</v>
          </cell>
          <cell r="I772">
            <v>1690440.7794763993</v>
          </cell>
          <cell r="J772">
            <v>1050776</v>
          </cell>
        </row>
        <row r="773">
          <cell r="A773">
            <v>37073</v>
          </cell>
          <cell r="B773" t="str">
            <v>P</v>
          </cell>
          <cell r="C773">
            <v>3297</v>
          </cell>
          <cell r="D773">
            <v>3207516.7514049364</v>
          </cell>
          <cell r="E773">
            <v>972.8591905990103</v>
          </cell>
          <cell r="F773">
            <v>2433048.371463489</v>
          </cell>
          <cell r="G773">
            <v>3476.904999764501</v>
          </cell>
          <cell r="H773">
            <v>428009.24147060356</v>
          </cell>
          <cell r="I773">
            <v>342982.2334710795</v>
          </cell>
          <cell r="J773">
            <v>280550</v>
          </cell>
        </row>
        <row r="774">
          <cell r="A774">
            <v>37073</v>
          </cell>
          <cell r="B774" t="str">
            <v>Q</v>
          </cell>
          <cell r="C774">
            <v>519</v>
          </cell>
          <cell r="D774">
            <v>1820679.2282578787</v>
          </cell>
          <cell r="E774">
            <v>3508.052462924622</v>
          </cell>
          <cell r="F774">
            <v>1361154.911142566</v>
          </cell>
          <cell r="G774">
            <v>72399.3366369277</v>
          </cell>
          <cell r="H774">
            <v>220551.14167362833</v>
          </cell>
          <cell r="I774">
            <v>166573.83880475658</v>
          </cell>
          <cell r="J774">
            <v>86246</v>
          </cell>
        </row>
        <row r="775">
          <cell r="A775">
            <v>37073</v>
          </cell>
          <cell r="B775" t="str">
            <v>TT</v>
          </cell>
          <cell r="C775">
            <v>260819</v>
          </cell>
          <cell r="D775">
            <v>811180876.1052953</v>
          </cell>
          <cell r="E775">
            <v>3110.1295385125136</v>
          </cell>
          <cell r="F775">
            <v>630999541.8431876</v>
          </cell>
          <cell r="G775">
            <v>17790472.78253045</v>
          </cell>
          <cell r="H775">
            <v>92155349.09605627</v>
          </cell>
          <cell r="I775">
            <v>70235512.38352104</v>
          </cell>
          <cell r="J775">
            <v>41992873</v>
          </cell>
        </row>
        <row r="776">
          <cell r="A776">
            <v>37104</v>
          </cell>
          <cell r="B776" t="str">
            <v>..</v>
          </cell>
          <cell r="C776">
            <v>828</v>
          </cell>
          <cell r="D776">
            <v>2471605.0857835542</v>
          </cell>
          <cell r="E776">
            <v>2985.030296840041</v>
          </cell>
          <cell r="F776">
            <v>1943567.1382427819</v>
          </cell>
          <cell r="G776">
            <v>34757.820420972785</v>
          </cell>
          <cell r="H776">
            <v>277364.79267425055</v>
          </cell>
          <cell r="I776">
            <v>215915.33444554894</v>
          </cell>
          <cell r="J776">
            <v>128606</v>
          </cell>
        </row>
        <row r="777">
          <cell r="A777">
            <v>37104</v>
          </cell>
          <cell r="B777" t="str">
            <v>AB</v>
          </cell>
          <cell r="C777">
            <v>1243</v>
          </cell>
          <cell r="D777">
            <v>2452441.255431967</v>
          </cell>
          <cell r="E777">
            <v>1973.0018145068116</v>
          </cell>
          <cell r="F777">
            <v>1861110.662148394</v>
          </cell>
          <cell r="G777">
            <v>3496.0671692294727</v>
          </cell>
          <cell r="H777">
            <v>327195.67971165024</v>
          </cell>
          <cell r="I777">
            <v>260638.8464026931</v>
          </cell>
          <cell r="J777">
            <v>203941</v>
          </cell>
        </row>
        <row r="778">
          <cell r="A778">
            <v>37104</v>
          </cell>
          <cell r="B778" t="str">
            <v>C</v>
          </cell>
          <cell r="C778">
            <v>316</v>
          </cell>
          <cell r="D778">
            <v>975460.1275660079</v>
          </cell>
          <cell r="E778">
            <v>3086.8991378671135</v>
          </cell>
          <cell r="F778">
            <v>719744.793616246</v>
          </cell>
          <cell r="G778">
            <v>1446.0372980597374</v>
          </cell>
          <cell r="H778">
            <v>153420.58359093603</v>
          </cell>
          <cell r="I778">
            <v>100848.71306076614</v>
          </cell>
          <cell r="J778">
            <v>57680</v>
          </cell>
        </row>
        <row r="779">
          <cell r="A779">
            <v>37104</v>
          </cell>
          <cell r="B779" t="str">
            <v>D</v>
          </cell>
          <cell r="C779">
            <v>34803</v>
          </cell>
          <cell r="D779">
            <v>107255064.3655537</v>
          </cell>
          <cell r="E779">
            <v>3081.7764090898404</v>
          </cell>
          <cell r="F779">
            <v>81340955.50559124</v>
          </cell>
          <cell r="G779">
            <v>764076.609014896</v>
          </cell>
          <cell r="H779">
            <v>14262817.756117392</v>
          </cell>
          <cell r="I779">
            <v>10887214.49483018</v>
          </cell>
          <cell r="J779">
            <v>6020560</v>
          </cell>
        </row>
        <row r="780">
          <cell r="A780">
            <v>37104</v>
          </cell>
          <cell r="B780" t="str">
            <v>E</v>
          </cell>
          <cell r="C780">
            <v>961</v>
          </cell>
          <cell r="D780">
            <v>4327852.647131004</v>
          </cell>
          <cell r="E780">
            <v>4503.488706691992</v>
          </cell>
          <cell r="F780">
            <v>3384088.9541124296</v>
          </cell>
          <cell r="G780">
            <v>39176.348974588436</v>
          </cell>
          <cell r="H780">
            <v>508684.354695971</v>
          </cell>
          <cell r="I780">
            <v>395902.9893480152</v>
          </cell>
          <cell r="J780">
            <v>166981</v>
          </cell>
        </row>
        <row r="781">
          <cell r="A781">
            <v>37104</v>
          </cell>
          <cell r="B781" t="str">
            <v>F</v>
          </cell>
          <cell r="C781">
            <v>27978</v>
          </cell>
          <cell r="D781">
            <v>71051049.95302418</v>
          </cell>
          <cell r="E781">
            <v>2539.5328455580875</v>
          </cell>
          <cell r="F781">
            <v>52304760.22498816</v>
          </cell>
          <cell r="G781">
            <v>442633.1498094938</v>
          </cell>
          <cell r="H781">
            <v>10878322.256624335</v>
          </cell>
          <cell r="I781">
            <v>7425334.321602185</v>
          </cell>
          <cell r="J781">
            <v>4806155</v>
          </cell>
        </row>
        <row r="782">
          <cell r="A782">
            <v>37104</v>
          </cell>
          <cell r="B782" t="str">
            <v>G</v>
          </cell>
          <cell r="C782">
            <v>34910</v>
          </cell>
          <cell r="D782">
            <v>83088919.45691487</v>
          </cell>
          <cell r="E782">
            <v>2380.089357115866</v>
          </cell>
          <cell r="F782">
            <v>63695303.28533288</v>
          </cell>
          <cell r="G782">
            <v>892228.9098386461</v>
          </cell>
          <cell r="H782">
            <v>10434286.500462322</v>
          </cell>
          <cell r="I782">
            <v>8067100.761281014</v>
          </cell>
          <cell r="J782">
            <v>5673975</v>
          </cell>
        </row>
        <row r="783">
          <cell r="A783">
            <v>37104</v>
          </cell>
          <cell r="B783" t="str">
            <v>H</v>
          </cell>
          <cell r="C783">
            <v>10942</v>
          </cell>
          <cell r="D783">
            <v>20480585.078297168</v>
          </cell>
          <cell r="E783">
            <v>1871.7405481902001</v>
          </cell>
          <cell r="F783">
            <v>15432915.128693923</v>
          </cell>
          <cell r="G783">
            <v>155680.232226654</v>
          </cell>
          <cell r="H783">
            <v>2726424.6812709006</v>
          </cell>
          <cell r="I783">
            <v>2165565.036105692</v>
          </cell>
          <cell r="J783">
            <v>1812389</v>
          </cell>
        </row>
        <row r="784">
          <cell r="A784">
            <v>37104</v>
          </cell>
          <cell r="B784" t="str">
            <v>I</v>
          </cell>
          <cell r="C784">
            <v>22946</v>
          </cell>
          <cell r="D784">
            <v>73904990.17102174</v>
          </cell>
          <cell r="E784">
            <v>3220.822373007136</v>
          </cell>
          <cell r="F784">
            <v>58825215.109606124</v>
          </cell>
          <cell r="G784">
            <v>1479412.8146078696</v>
          </cell>
          <cell r="H784">
            <v>7825383.20620527</v>
          </cell>
          <cell r="I784">
            <v>5774979.04060248</v>
          </cell>
          <cell r="J784">
            <v>3934912</v>
          </cell>
        </row>
        <row r="785">
          <cell r="A785">
            <v>37104</v>
          </cell>
          <cell r="B785" t="str">
            <v>J</v>
          </cell>
          <cell r="C785">
            <v>33297</v>
          </cell>
          <cell r="D785">
            <v>147012538.0578534</v>
          </cell>
          <cell r="E785">
            <v>4415.188697415785</v>
          </cell>
          <cell r="F785">
            <v>114322837.81070355</v>
          </cell>
          <cell r="G785">
            <v>3848889.189115491</v>
          </cell>
          <cell r="H785">
            <v>15886693.968006862</v>
          </cell>
          <cell r="I785">
            <v>12954117.09002749</v>
          </cell>
          <cell r="J785">
            <v>5597311</v>
          </cell>
        </row>
        <row r="786">
          <cell r="A786">
            <v>37104</v>
          </cell>
          <cell r="B786" t="str">
            <v>K</v>
          </cell>
          <cell r="C786">
            <v>35368</v>
          </cell>
          <cell r="D786">
            <v>104109938.94382484</v>
          </cell>
          <cell r="E786">
            <v>2943.6196263239326</v>
          </cell>
          <cell r="F786">
            <v>79356101.72558683</v>
          </cell>
          <cell r="G786">
            <v>2846493.6452494925</v>
          </cell>
          <cell r="H786">
            <v>12284447.358570546</v>
          </cell>
          <cell r="I786">
            <v>9622896.214417983</v>
          </cell>
          <cell r="J786">
            <v>5537213</v>
          </cell>
        </row>
        <row r="787">
          <cell r="A787">
            <v>37104</v>
          </cell>
          <cell r="B787" t="str">
            <v>L</v>
          </cell>
          <cell r="C787">
            <v>31105</v>
          </cell>
          <cell r="D787">
            <v>117501694.07955895</v>
          </cell>
          <cell r="E787">
            <v>3777.582191916378</v>
          </cell>
          <cell r="F787">
            <v>104012444.5772052</v>
          </cell>
          <cell r="G787">
            <v>108687.32941826826</v>
          </cell>
          <cell r="H787">
            <v>7826982.83833128</v>
          </cell>
          <cell r="I787">
            <v>5553579.334604201</v>
          </cell>
          <cell r="J787">
            <v>4953946</v>
          </cell>
        </row>
        <row r="788">
          <cell r="A788">
            <v>37104</v>
          </cell>
          <cell r="B788" t="str">
            <v>M</v>
          </cell>
          <cell r="C788">
            <v>1175</v>
          </cell>
          <cell r="D788">
            <v>4114778.197268709</v>
          </cell>
          <cell r="E788">
            <v>3501.9388912925183</v>
          </cell>
          <cell r="F788">
            <v>3224166.8670472656</v>
          </cell>
          <cell r="G788">
            <v>14356.406436307478</v>
          </cell>
          <cell r="H788">
            <v>494672.91688873793</v>
          </cell>
          <cell r="I788">
            <v>381582.00689639786</v>
          </cell>
          <cell r="J788">
            <v>174784</v>
          </cell>
        </row>
        <row r="789">
          <cell r="A789">
            <v>37104</v>
          </cell>
          <cell r="B789" t="str">
            <v>N</v>
          </cell>
          <cell r="C789">
            <v>14542</v>
          </cell>
          <cell r="D789">
            <v>43970233.21822811</v>
          </cell>
          <cell r="E789">
            <v>3023.671655771428</v>
          </cell>
          <cell r="F789">
            <v>34524625.37091069</v>
          </cell>
          <cell r="G789">
            <v>219741.49663236647</v>
          </cell>
          <cell r="H789">
            <v>5211729.701858458</v>
          </cell>
          <cell r="I789">
            <v>4014136.648826596</v>
          </cell>
          <cell r="J789">
            <v>2047192</v>
          </cell>
        </row>
        <row r="790">
          <cell r="A790">
            <v>37104</v>
          </cell>
          <cell r="B790" t="str">
            <v>O</v>
          </cell>
          <cell r="C790">
            <v>6882</v>
          </cell>
          <cell r="D790">
            <v>17385142.303277895</v>
          </cell>
          <cell r="E790">
            <v>2526.1758650505517</v>
          </cell>
          <cell r="F790">
            <v>13464137.442085875</v>
          </cell>
          <cell r="G790">
            <v>130988.72332355806</v>
          </cell>
          <cell r="H790">
            <v>2116055.0224467586</v>
          </cell>
          <cell r="I790">
            <v>1673961.115421704</v>
          </cell>
          <cell r="J790">
            <v>1069045</v>
          </cell>
        </row>
        <row r="791">
          <cell r="A791">
            <v>37104</v>
          </cell>
          <cell r="B791" t="str">
            <v>P</v>
          </cell>
          <cell r="C791">
            <v>3283</v>
          </cell>
          <cell r="D791">
            <v>3201256.968906715</v>
          </cell>
          <cell r="E791">
            <v>975.1011175469739</v>
          </cell>
          <cell r="F791">
            <v>2432753.279011599</v>
          </cell>
          <cell r="G791">
            <v>275.7567569577515</v>
          </cell>
          <cell r="H791">
            <v>426484.0765594362</v>
          </cell>
          <cell r="I791">
            <v>341743.8565787223</v>
          </cell>
          <cell r="J791">
            <v>279315</v>
          </cell>
        </row>
        <row r="792">
          <cell r="A792">
            <v>37104</v>
          </cell>
          <cell r="B792" t="str">
            <v>Q</v>
          </cell>
          <cell r="C792">
            <v>527</v>
          </cell>
          <cell r="D792">
            <v>1836818.9311326998</v>
          </cell>
          <cell r="E792">
            <v>3485.4249167603416</v>
          </cell>
          <cell r="F792">
            <v>1368624.885039378</v>
          </cell>
          <cell r="G792">
            <v>70186.96129638398</v>
          </cell>
          <cell r="H792">
            <v>226985.26768782272</v>
          </cell>
          <cell r="I792">
            <v>171021.8171091153</v>
          </cell>
          <cell r="J792">
            <v>89636</v>
          </cell>
        </row>
        <row r="793">
          <cell r="A793">
            <v>37104</v>
          </cell>
          <cell r="B793" t="str">
            <v>TT</v>
          </cell>
          <cell r="C793">
            <v>261106</v>
          </cell>
          <cell r="D793">
            <v>805140368.8407755</v>
          </cell>
          <cell r="E793">
            <v>3083.576665571743</v>
          </cell>
          <cell r="F793">
            <v>632213352.7599225</v>
          </cell>
          <cell r="G793">
            <v>11052527.497589236</v>
          </cell>
          <cell r="H793">
            <v>91867950.96170293</v>
          </cell>
          <cell r="I793">
            <v>70006537.62156078</v>
          </cell>
          <cell r="J793">
            <v>42553641</v>
          </cell>
        </row>
        <row r="794">
          <cell r="A794">
            <v>37135</v>
          </cell>
          <cell r="B794" t="str">
            <v>..</v>
          </cell>
          <cell r="C794">
            <v>1020</v>
          </cell>
          <cell r="D794">
            <v>2859810.6837151307</v>
          </cell>
          <cell r="E794">
            <v>2803.735964426599</v>
          </cell>
          <cell r="F794">
            <v>2209266.012062499</v>
          </cell>
          <cell r="G794">
            <v>63529.28490154909</v>
          </cell>
          <cell r="H794">
            <v>330770.8992833398</v>
          </cell>
          <cell r="I794">
            <v>256244.48746774285</v>
          </cell>
          <cell r="J794">
            <v>148434</v>
          </cell>
        </row>
        <row r="795">
          <cell r="A795">
            <v>37135</v>
          </cell>
          <cell r="B795" t="str">
            <v>AB</v>
          </cell>
          <cell r="C795">
            <v>1260</v>
          </cell>
          <cell r="D795">
            <v>2351031.559324639</v>
          </cell>
          <cell r="E795">
            <v>1865.8980629560626</v>
          </cell>
          <cell r="F795">
            <v>1782081.8346103982</v>
          </cell>
          <cell r="G795">
            <v>4513.075143964164</v>
          </cell>
          <cell r="H795">
            <v>314352.36577185366</v>
          </cell>
          <cell r="I795">
            <v>250084.2837984229</v>
          </cell>
          <cell r="J795">
            <v>188626</v>
          </cell>
        </row>
        <row r="796">
          <cell r="A796">
            <v>37135</v>
          </cell>
          <cell r="B796" t="str">
            <v>C</v>
          </cell>
          <cell r="C796">
            <v>311</v>
          </cell>
          <cell r="D796">
            <v>895443.8409614302</v>
          </cell>
          <cell r="E796">
            <v>2879.240646178232</v>
          </cell>
          <cell r="F796">
            <v>661112.4221924199</v>
          </cell>
          <cell r="G796">
            <v>1446.0372980597374</v>
          </cell>
          <cell r="H796">
            <v>140607.21518893205</v>
          </cell>
          <cell r="I796">
            <v>92278.16628201854</v>
          </cell>
          <cell r="J796">
            <v>53083</v>
          </cell>
        </row>
        <row r="797">
          <cell r="A797">
            <v>37135</v>
          </cell>
          <cell r="B797" t="str">
            <v>D</v>
          </cell>
          <cell r="C797">
            <v>34860</v>
          </cell>
          <cell r="D797">
            <v>103781202.60585673</v>
          </cell>
          <cell r="E797">
            <v>2977.085559548386</v>
          </cell>
          <cell r="F797">
            <v>78492420.63069071</v>
          </cell>
          <cell r="G797">
            <v>1044532.0637879618</v>
          </cell>
          <cell r="H797">
            <v>13755374.28203838</v>
          </cell>
          <cell r="I797">
            <v>10488875.629339686</v>
          </cell>
          <cell r="J797">
            <v>5569665</v>
          </cell>
        </row>
        <row r="798">
          <cell r="A798">
            <v>37135</v>
          </cell>
          <cell r="B798" t="str">
            <v>E</v>
          </cell>
          <cell r="C798">
            <v>966</v>
          </cell>
          <cell r="D798">
            <v>4271559.721268521</v>
          </cell>
          <cell r="E798">
            <v>4421.904473362858</v>
          </cell>
          <cell r="F798">
            <v>3332206.6490001213</v>
          </cell>
          <cell r="G798">
            <v>52457.96345553658</v>
          </cell>
          <cell r="H798">
            <v>498793.37826816627</v>
          </cell>
          <cell r="I798">
            <v>388101.73054469645</v>
          </cell>
          <cell r="J798">
            <v>158921</v>
          </cell>
        </row>
        <row r="799">
          <cell r="A799">
            <v>37135</v>
          </cell>
          <cell r="B799" t="str">
            <v>F</v>
          </cell>
          <cell r="C799">
            <v>28427</v>
          </cell>
          <cell r="D799">
            <v>67682574.87004182</v>
          </cell>
          <cell r="E799">
            <v>2380.9256998642777</v>
          </cell>
          <cell r="F799">
            <v>49507195.97718388</v>
          </cell>
          <cell r="G799">
            <v>866781.7718933363</v>
          </cell>
          <cell r="H799">
            <v>10289482.05126934</v>
          </cell>
          <cell r="I799">
            <v>7019115.069695264</v>
          </cell>
          <cell r="J799">
            <v>4506095</v>
          </cell>
        </row>
        <row r="800">
          <cell r="A800">
            <v>37135</v>
          </cell>
          <cell r="B800" t="str">
            <v>G</v>
          </cell>
          <cell r="C800">
            <v>35279</v>
          </cell>
          <cell r="D800">
            <v>82152844.92524771</v>
          </cell>
          <cell r="E800">
            <v>2328.661382841002</v>
          </cell>
          <cell r="F800">
            <v>62845714.590269186</v>
          </cell>
          <cell r="G800">
            <v>1139331.4311636866</v>
          </cell>
          <cell r="H800">
            <v>10249464.897037424</v>
          </cell>
          <cell r="I800">
            <v>7918334.0067774085</v>
          </cell>
          <cell r="J800">
            <v>5400298</v>
          </cell>
        </row>
        <row r="801">
          <cell r="A801">
            <v>37135</v>
          </cell>
          <cell r="B801" t="str">
            <v>H</v>
          </cell>
          <cell r="C801">
            <v>10944</v>
          </cell>
          <cell r="D801">
            <v>19899751.31321595</v>
          </cell>
          <cell r="E801">
            <v>1818.32522964327</v>
          </cell>
          <cell r="F801">
            <v>14971055.456260428</v>
          </cell>
          <cell r="G801">
            <v>159935.77078773125</v>
          </cell>
          <cell r="H801">
            <v>2658124.0657512783</v>
          </cell>
          <cell r="I801">
            <v>2110636.0204165108</v>
          </cell>
          <cell r="J801">
            <v>1720483</v>
          </cell>
        </row>
        <row r="802">
          <cell r="A802">
            <v>37135</v>
          </cell>
          <cell r="B802" t="str">
            <v>I</v>
          </cell>
          <cell r="C802">
            <v>23123</v>
          </cell>
          <cell r="D802">
            <v>73406853.21480718</v>
          </cell>
          <cell r="E802">
            <v>3174.6249714486516</v>
          </cell>
          <cell r="F802">
            <v>58863492.77018535</v>
          </cell>
          <cell r="G802">
            <v>1090956.571533395</v>
          </cell>
          <cell r="H802">
            <v>7744719.124241755</v>
          </cell>
          <cell r="I802">
            <v>5707684.748846675</v>
          </cell>
          <cell r="J802">
            <v>3806560</v>
          </cell>
        </row>
        <row r="803">
          <cell r="A803">
            <v>37135</v>
          </cell>
          <cell r="B803" t="str">
            <v>J</v>
          </cell>
          <cell r="C803">
            <v>33426</v>
          </cell>
          <cell r="D803">
            <v>147537528.080139</v>
          </cell>
          <cell r="E803">
            <v>4413.855324601777</v>
          </cell>
          <cell r="F803">
            <v>115052172.26616824</v>
          </cell>
          <cell r="G803">
            <v>3485447.782468474</v>
          </cell>
          <cell r="H803">
            <v>15977210.454165727</v>
          </cell>
          <cell r="I803">
            <v>13022697.577336583</v>
          </cell>
          <cell r="J803">
            <v>5456774</v>
          </cell>
        </row>
        <row r="804">
          <cell r="A804">
            <v>37135</v>
          </cell>
          <cell r="B804" t="str">
            <v>K</v>
          </cell>
          <cell r="C804">
            <v>35572</v>
          </cell>
          <cell r="D804">
            <v>106513021.25191188</v>
          </cell>
          <cell r="E804">
            <v>2994.2938617989394</v>
          </cell>
          <cell r="F804">
            <v>78955862.88017571</v>
          </cell>
          <cell r="G804">
            <v>5242222.910815347</v>
          </cell>
          <cell r="H804">
            <v>12511661.456771087</v>
          </cell>
          <cell r="I804">
            <v>9803274.004149737</v>
          </cell>
          <cell r="J804">
            <v>5328748</v>
          </cell>
        </row>
        <row r="805">
          <cell r="A805">
            <v>37135</v>
          </cell>
          <cell r="B805" t="str">
            <v>L</v>
          </cell>
          <cell r="C805">
            <v>31547</v>
          </cell>
          <cell r="D805">
            <v>117771637.41109918</v>
          </cell>
          <cell r="E805">
            <v>3733.2119507750085</v>
          </cell>
          <cell r="F805">
            <v>104127967.49620104</v>
          </cell>
          <cell r="G805">
            <v>212488.95014613323</v>
          </cell>
          <cell r="H805">
            <v>7861855.830083862</v>
          </cell>
          <cell r="I805">
            <v>5569325.134668157</v>
          </cell>
          <cell r="J805">
            <v>4894475</v>
          </cell>
        </row>
        <row r="806">
          <cell r="A806">
            <v>37135</v>
          </cell>
          <cell r="B806" t="str">
            <v>M</v>
          </cell>
          <cell r="C806">
            <v>1246</v>
          </cell>
          <cell r="D806">
            <v>4328298.458845956</v>
          </cell>
          <cell r="E806">
            <v>3473.7547823803825</v>
          </cell>
          <cell r="F806">
            <v>3392526.2581216116</v>
          </cell>
          <cell r="G806">
            <v>18575.504649243056</v>
          </cell>
          <cell r="H806">
            <v>517813.80221567233</v>
          </cell>
          <cell r="I806">
            <v>399382.8938594295</v>
          </cell>
          <cell r="J806">
            <v>180918</v>
          </cell>
        </row>
        <row r="807">
          <cell r="A807">
            <v>37135</v>
          </cell>
          <cell r="B807" t="str">
            <v>N</v>
          </cell>
          <cell r="C807">
            <v>14704</v>
          </cell>
          <cell r="D807">
            <v>44159339.537281945</v>
          </cell>
          <cell r="E807">
            <v>3003.219500631253</v>
          </cell>
          <cell r="F807">
            <v>34577613.603405066</v>
          </cell>
          <cell r="G807">
            <v>304966.7698730042</v>
          </cell>
          <cell r="H807">
            <v>5242329.083612007</v>
          </cell>
          <cell r="I807">
            <v>4034430.08039187</v>
          </cell>
          <cell r="J807">
            <v>2024599</v>
          </cell>
        </row>
        <row r="808">
          <cell r="A808">
            <v>37135</v>
          </cell>
          <cell r="B808" t="str">
            <v>O</v>
          </cell>
          <cell r="C808">
            <v>6983</v>
          </cell>
          <cell r="D808">
            <v>17102667.383905265</v>
          </cell>
          <cell r="E808">
            <v>2449.186221381249</v>
          </cell>
          <cell r="F808">
            <v>13032067.481575314</v>
          </cell>
          <cell r="G808">
            <v>380568.2711161902</v>
          </cell>
          <cell r="H808">
            <v>2061391.4015651997</v>
          </cell>
          <cell r="I808">
            <v>1628640.2296485614</v>
          </cell>
          <cell r="J808">
            <v>1003126</v>
          </cell>
        </row>
        <row r="809">
          <cell r="A809">
            <v>37135</v>
          </cell>
          <cell r="B809" t="str">
            <v>P</v>
          </cell>
          <cell r="C809">
            <v>3343</v>
          </cell>
          <cell r="D809">
            <v>3222699.8083783053</v>
          </cell>
          <cell r="E809">
            <v>964.0143010404743</v>
          </cell>
          <cell r="F809">
            <v>2445397.9558699946</v>
          </cell>
          <cell r="G809">
            <v>1934.313173805587</v>
          </cell>
          <cell r="H809">
            <v>430521.5927654754</v>
          </cell>
          <cell r="I809">
            <v>344845.94656902965</v>
          </cell>
          <cell r="J809">
            <v>281686</v>
          </cell>
        </row>
        <row r="810">
          <cell r="A810">
            <v>37135</v>
          </cell>
          <cell r="B810" t="str">
            <v>Q</v>
          </cell>
          <cell r="C810">
            <v>532</v>
          </cell>
          <cell r="D810">
            <v>1790747.076715609</v>
          </cell>
          <cell r="E810">
            <v>3366.0659336759572</v>
          </cell>
          <cell r="F810">
            <v>1357273.6422251915</v>
          </cell>
          <cell r="G810">
            <v>44221.081361133765</v>
          </cell>
          <cell r="H810">
            <v>221810.56472623878</v>
          </cell>
          <cell r="I810">
            <v>167441.78840304512</v>
          </cell>
          <cell r="J810">
            <v>84743</v>
          </cell>
        </row>
        <row r="811">
          <cell r="A811">
            <v>37135</v>
          </cell>
          <cell r="B811" t="str">
            <v>TT</v>
          </cell>
          <cell r="C811">
            <v>263543</v>
          </cell>
          <cell r="D811">
            <v>799727011.7427163</v>
          </cell>
          <cell r="E811">
            <v>3034.52192523693</v>
          </cell>
          <cell r="F811">
            <v>625605427.9261972</v>
          </cell>
          <cell r="G811">
            <v>14113909.553568551</v>
          </cell>
          <cell r="H811">
            <v>90806282.46475574</v>
          </cell>
          <cell r="I811">
            <v>69201391.79819484</v>
          </cell>
          <cell r="J811">
            <v>40807234</v>
          </cell>
        </row>
        <row r="812">
          <cell r="A812">
            <v>37165</v>
          </cell>
          <cell r="B812" t="str">
            <v>..</v>
          </cell>
          <cell r="C812">
            <v>1181</v>
          </cell>
          <cell r="D812">
            <v>3247610.3807892436</v>
          </cell>
          <cell r="E812">
            <v>2749.8817788223905</v>
          </cell>
          <cell r="F812">
            <v>2535951.1550598787</v>
          </cell>
          <cell r="G812">
            <v>45482.78503417212</v>
          </cell>
          <cell r="H812">
            <v>375629.8602624201</v>
          </cell>
          <cell r="I812">
            <v>290546.5804327725</v>
          </cell>
          <cell r="J812">
            <v>183081</v>
          </cell>
        </row>
        <row r="813">
          <cell r="A813">
            <v>37165</v>
          </cell>
          <cell r="B813" t="str">
            <v>AB</v>
          </cell>
          <cell r="C813">
            <v>1266</v>
          </cell>
          <cell r="D813">
            <v>2509415.1943857074</v>
          </cell>
          <cell r="E813">
            <v>1982.1605010945557</v>
          </cell>
          <cell r="F813">
            <v>1898573.2983968726</v>
          </cell>
          <cell r="G813">
            <v>8169.851685304128</v>
          </cell>
          <cell r="H813">
            <v>335686.45435412583</v>
          </cell>
          <cell r="I813">
            <v>266985.58994940494</v>
          </cell>
          <cell r="J813">
            <v>209195</v>
          </cell>
        </row>
        <row r="814">
          <cell r="A814">
            <v>37165</v>
          </cell>
          <cell r="B814" t="str">
            <v>C</v>
          </cell>
          <cell r="C814">
            <v>316</v>
          </cell>
          <cell r="D814">
            <v>977605.4972868054</v>
          </cell>
          <cell r="E814">
            <v>3093.6882825531816</v>
          </cell>
          <cell r="F814">
            <v>718620.472534637</v>
          </cell>
          <cell r="G814">
            <v>4108.537700886715</v>
          </cell>
          <cell r="H814">
            <v>153810.42094799443</v>
          </cell>
          <cell r="I814">
            <v>101066.06610328732</v>
          </cell>
          <cell r="J814">
            <v>59182</v>
          </cell>
        </row>
        <row r="815">
          <cell r="A815">
            <v>37165</v>
          </cell>
          <cell r="B815" t="str">
            <v>D</v>
          </cell>
          <cell r="C815">
            <v>34850</v>
          </cell>
          <cell r="D815">
            <v>107789435.1250251</v>
          </cell>
          <cell r="E815">
            <v>3092.953662124106</v>
          </cell>
          <cell r="F815">
            <v>80145676.86087471</v>
          </cell>
          <cell r="G815">
            <v>2609536.339951264</v>
          </cell>
          <cell r="H815">
            <v>14202152.137214024</v>
          </cell>
          <cell r="I815">
            <v>10832069.786985094</v>
          </cell>
          <cell r="J815">
            <v>5947227</v>
          </cell>
        </row>
        <row r="816">
          <cell r="A816">
            <v>37165</v>
          </cell>
          <cell r="B816" t="str">
            <v>E</v>
          </cell>
          <cell r="C816">
            <v>970</v>
          </cell>
          <cell r="D816">
            <v>4263909.206517616</v>
          </cell>
          <cell r="E816">
            <v>4395.782687131564</v>
          </cell>
          <cell r="F816">
            <v>3342231.8597715907</v>
          </cell>
          <cell r="G816">
            <v>29558.278528206563</v>
          </cell>
          <cell r="H816">
            <v>501650.3263518254</v>
          </cell>
          <cell r="I816">
            <v>390468.7418659937</v>
          </cell>
          <cell r="J816">
            <v>166872</v>
          </cell>
        </row>
        <row r="817">
          <cell r="A817">
            <v>37165</v>
          </cell>
          <cell r="B817" t="str">
            <v>F</v>
          </cell>
          <cell r="C817">
            <v>28650</v>
          </cell>
          <cell r="D817">
            <v>73504733.72517036</v>
          </cell>
          <cell r="E817">
            <v>2565.6102521874473</v>
          </cell>
          <cell r="F817">
            <v>54232953.82487314</v>
          </cell>
          <cell r="G817">
            <v>398115.81089690357</v>
          </cell>
          <cell r="H817">
            <v>11216847.959464451</v>
          </cell>
          <cell r="I817">
            <v>7656816.12993587</v>
          </cell>
          <cell r="J817">
            <v>5043884</v>
          </cell>
        </row>
        <row r="818">
          <cell r="A818">
            <v>37165</v>
          </cell>
          <cell r="B818" t="str">
            <v>G</v>
          </cell>
          <cell r="C818">
            <v>35638</v>
          </cell>
          <cell r="D818">
            <v>83848770.62164259</v>
          </cell>
          <cell r="E818">
            <v>2352.7911392794936</v>
          </cell>
          <cell r="F818">
            <v>64233087.93527004</v>
          </cell>
          <cell r="G818">
            <v>1125399.3936524384</v>
          </cell>
          <cell r="H818">
            <v>10430527.195159135</v>
          </cell>
          <cell r="I818">
            <v>8059756.097560976</v>
          </cell>
          <cell r="J818">
            <v>5733088</v>
          </cell>
        </row>
        <row r="819">
          <cell r="A819">
            <v>37165</v>
          </cell>
          <cell r="B819" t="str">
            <v>H</v>
          </cell>
          <cell r="C819">
            <v>10978</v>
          </cell>
          <cell r="D819">
            <v>20132720.482698273</v>
          </cell>
          <cell r="E819">
            <v>1833.9151469027395</v>
          </cell>
          <cell r="F819">
            <v>15150011.10562991</v>
          </cell>
          <cell r="G819">
            <v>148979.89335620563</v>
          </cell>
          <cell r="H819">
            <v>2694175.791214158</v>
          </cell>
          <cell r="I819">
            <v>2139553.6924979985</v>
          </cell>
          <cell r="J819">
            <v>1783571</v>
          </cell>
        </row>
        <row r="820">
          <cell r="A820">
            <v>37165</v>
          </cell>
          <cell r="B820" t="str">
            <v>I</v>
          </cell>
          <cell r="C820">
            <v>22999</v>
          </cell>
          <cell r="D820">
            <v>73478209.66338538</v>
          </cell>
          <cell r="E820">
            <v>3194.843674219983</v>
          </cell>
          <cell r="F820">
            <v>58904175.79121416</v>
          </cell>
          <cell r="G820">
            <v>1026262.8811672811</v>
          </cell>
          <cell r="H820">
            <v>7798338.468860855</v>
          </cell>
          <cell r="I820">
            <v>5749432.522143089</v>
          </cell>
          <cell r="J820">
            <v>3955065</v>
          </cell>
        </row>
        <row r="821">
          <cell r="A821">
            <v>37165</v>
          </cell>
          <cell r="B821" t="str">
            <v>J</v>
          </cell>
          <cell r="C821">
            <v>33514</v>
          </cell>
          <cell r="D821">
            <v>149632508.632892</v>
          </cell>
          <cell r="E821">
            <v>4464.776172133796</v>
          </cell>
          <cell r="F821">
            <v>116066739.3325219</v>
          </cell>
          <cell r="G821">
            <v>4669785.249839489</v>
          </cell>
          <cell r="H821">
            <v>15917826.543942846</v>
          </cell>
          <cell r="I821">
            <v>12978157.50658777</v>
          </cell>
          <cell r="J821">
            <v>5660074</v>
          </cell>
        </row>
        <row r="822">
          <cell r="A822">
            <v>37165</v>
          </cell>
          <cell r="B822" t="str">
            <v>K</v>
          </cell>
          <cell r="C822">
            <v>35968</v>
          </cell>
          <cell r="D822">
            <v>105990571.29541719</v>
          </cell>
          <cell r="E822">
            <v>2946.8019154642234</v>
          </cell>
          <cell r="F822">
            <v>81708301.11130667</v>
          </cell>
          <cell r="G822">
            <v>1578704.3844927726</v>
          </cell>
          <cell r="H822">
            <v>12735134.841682801</v>
          </cell>
          <cell r="I822">
            <v>9968430.957934948</v>
          </cell>
          <cell r="J822">
            <v>5695550</v>
          </cell>
        </row>
        <row r="823">
          <cell r="A823">
            <v>37165</v>
          </cell>
          <cell r="B823" t="str">
            <v>L</v>
          </cell>
          <cell r="C823">
            <v>32097</v>
          </cell>
          <cell r="D823">
            <v>118411585.67572056</v>
          </cell>
          <cell r="E823">
            <v>3689.179227831902</v>
          </cell>
          <cell r="F823">
            <v>104587972.23096736</v>
          </cell>
          <cell r="G823">
            <v>241550.97062709625</v>
          </cell>
          <cell r="H823">
            <v>7950668.221785379</v>
          </cell>
          <cell r="I823">
            <v>5631394.252340735</v>
          </cell>
          <cell r="J823">
            <v>4975798</v>
          </cell>
        </row>
        <row r="824">
          <cell r="A824">
            <v>37165</v>
          </cell>
          <cell r="B824" t="str">
            <v>M</v>
          </cell>
          <cell r="C824">
            <v>1254</v>
          </cell>
          <cell r="D824">
            <v>4451223.949489215</v>
          </cell>
          <cell r="E824">
            <v>3549.620374393314</v>
          </cell>
          <cell r="F824">
            <v>3497385.937991914</v>
          </cell>
          <cell r="G824">
            <v>9882.696784077303</v>
          </cell>
          <cell r="H824">
            <v>532268.944642897</v>
          </cell>
          <cell r="I824">
            <v>411686.37007032736</v>
          </cell>
          <cell r="J824">
            <v>189378</v>
          </cell>
        </row>
        <row r="825">
          <cell r="A825">
            <v>37165</v>
          </cell>
          <cell r="B825" t="str">
            <v>N</v>
          </cell>
          <cell r="C825">
            <v>14840</v>
          </cell>
          <cell r="D825">
            <v>44663486.944687515</v>
          </cell>
          <cell r="E825">
            <v>3009.6689315827166</v>
          </cell>
          <cell r="F825">
            <v>35041686.14696615</v>
          </cell>
          <cell r="G825">
            <v>273890.29224167636</v>
          </cell>
          <cell r="H825">
            <v>5282402.0634657005</v>
          </cell>
          <cell r="I825">
            <v>4065508.442013986</v>
          </cell>
          <cell r="J825">
            <v>2087694</v>
          </cell>
        </row>
        <row r="826">
          <cell r="A826">
            <v>37165</v>
          </cell>
          <cell r="B826" t="str">
            <v>O</v>
          </cell>
          <cell r="C826">
            <v>7118</v>
          </cell>
          <cell r="D826">
            <v>17785631.521149036</v>
          </cell>
          <cell r="E826">
            <v>2498.6838326986563</v>
          </cell>
          <cell r="F826">
            <v>13563953.306775674</v>
          </cell>
          <cell r="G826">
            <v>356066.05370861106</v>
          </cell>
          <cell r="H826">
            <v>2159407.063478095</v>
          </cell>
          <cell r="I826">
            <v>1706205.0971866564</v>
          </cell>
          <cell r="J826">
            <v>1081503</v>
          </cell>
        </row>
        <row r="827">
          <cell r="A827">
            <v>37165</v>
          </cell>
          <cell r="B827" t="str">
            <v>P</v>
          </cell>
          <cell r="C827">
            <v>3372</v>
          </cell>
          <cell r="D827">
            <v>3268973.943911611</v>
          </cell>
          <cell r="E827">
            <v>969.4466025835145</v>
          </cell>
          <cell r="F827">
            <v>2482248.121586816</v>
          </cell>
          <cell r="G827">
            <v>914.1073726013203</v>
          </cell>
          <cell r="H827">
            <v>436293.27291341824</v>
          </cell>
          <cell r="I827">
            <v>349518.4420387755</v>
          </cell>
          <cell r="J827">
            <v>286250</v>
          </cell>
        </row>
        <row r="828">
          <cell r="A828">
            <v>37165</v>
          </cell>
          <cell r="B828" t="str">
            <v>Q</v>
          </cell>
          <cell r="C828">
            <v>439</v>
          </cell>
          <cell r="D828">
            <v>1530941.6235538512</v>
          </cell>
          <cell r="E828">
            <v>3487.338550236563</v>
          </cell>
          <cell r="F828">
            <v>1086502.7925205566</v>
          </cell>
          <cell r="G828">
            <v>116328.22590041126</v>
          </cell>
          <cell r="H828">
            <v>187089.70522980968</v>
          </cell>
          <cell r="I828">
            <v>141020.89990307364</v>
          </cell>
          <cell r="J828">
            <v>74040</v>
          </cell>
        </row>
        <row r="829">
          <cell r="A829">
            <v>37165</v>
          </cell>
          <cell r="B829" t="str">
            <v>TT</v>
          </cell>
          <cell r="C829">
            <v>265450</v>
          </cell>
          <cell r="D829">
            <v>815487333.4837221</v>
          </cell>
          <cell r="E829">
            <v>3072.0939291155473</v>
          </cell>
          <cell r="F829">
            <v>639196071.284262</v>
          </cell>
          <cell r="G829">
            <v>12642735.752939397</v>
          </cell>
          <cell r="H829">
            <v>92909909.27096993</v>
          </cell>
          <cell r="I829">
            <v>70738617.17555076</v>
          </cell>
          <cell r="J829">
            <v>43131452</v>
          </cell>
        </row>
        <row r="830">
          <cell r="A830">
            <v>39814</v>
          </cell>
          <cell r="B830" t="str">
            <v>..</v>
          </cell>
          <cell r="C830">
            <v>1314</v>
          </cell>
          <cell r="D830">
            <v>4908384.25</v>
          </cell>
          <cell r="E830">
            <v>3735.452245053272</v>
          </cell>
          <cell r="F830">
            <v>3772542.57</v>
          </cell>
          <cell r="G830">
            <v>179436</v>
          </cell>
          <cell r="H830">
            <v>531905.11</v>
          </cell>
          <cell r="I830">
            <v>424500.57</v>
          </cell>
          <cell r="J830">
            <v>192039</v>
          </cell>
        </row>
        <row r="831">
          <cell r="A831">
            <v>39814</v>
          </cell>
          <cell r="B831" t="str">
            <v>AB</v>
          </cell>
          <cell r="C831">
            <v>1730</v>
          </cell>
          <cell r="D831">
            <v>3574541</v>
          </cell>
          <cell r="E831">
            <v>2066.2086705202314</v>
          </cell>
          <cell r="F831">
            <v>2716518.36</v>
          </cell>
          <cell r="G831">
            <v>15480.26</v>
          </cell>
          <cell r="H831">
            <v>467343.37</v>
          </cell>
          <cell r="I831">
            <v>375199.01</v>
          </cell>
          <cell r="J831">
            <v>234964</v>
          </cell>
        </row>
        <row r="832">
          <cell r="A832">
            <v>39814</v>
          </cell>
          <cell r="B832" t="str">
            <v>C</v>
          </cell>
          <cell r="C832">
            <v>330</v>
          </cell>
          <cell r="D832">
            <v>1147228.67</v>
          </cell>
          <cell r="E832">
            <v>3476.450515151515</v>
          </cell>
          <cell r="F832">
            <v>881502.4</v>
          </cell>
          <cell r="G832">
            <v>6522.64</v>
          </cell>
          <cell r="H832">
            <v>155342</v>
          </cell>
          <cell r="I832">
            <v>103861.63</v>
          </cell>
          <cell r="J832">
            <v>53675</v>
          </cell>
        </row>
        <row r="833">
          <cell r="A833">
            <v>39814</v>
          </cell>
          <cell r="B833" t="str">
            <v>D</v>
          </cell>
          <cell r="C833">
            <v>34431</v>
          </cell>
          <cell r="D833">
            <v>127521645.63000004</v>
          </cell>
          <cell r="E833">
            <v>3703.686957393048</v>
          </cell>
          <cell r="F833">
            <v>96473193.51</v>
          </cell>
          <cell r="G833">
            <v>3572208.96</v>
          </cell>
          <cell r="H833">
            <v>15482548.649999997</v>
          </cell>
          <cell r="I833">
            <v>11993694.50999999</v>
          </cell>
          <cell r="J833">
            <v>5452358</v>
          </cell>
        </row>
        <row r="834">
          <cell r="A834">
            <v>39814</v>
          </cell>
          <cell r="B834" t="str">
            <v>E</v>
          </cell>
          <cell r="C834">
            <v>1182</v>
          </cell>
          <cell r="D834">
            <v>6804872.389999999</v>
          </cell>
          <cell r="E834">
            <v>5757.0832402707265</v>
          </cell>
          <cell r="F834">
            <v>5284826.74</v>
          </cell>
          <cell r="G834">
            <v>204404.1</v>
          </cell>
          <cell r="H834">
            <v>728134.05</v>
          </cell>
          <cell r="I834">
            <v>587507.5</v>
          </cell>
          <cell r="J834">
            <v>201307</v>
          </cell>
        </row>
        <row r="835">
          <cell r="A835">
            <v>39814</v>
          </cell>
          <cell r="B835" t="str">
            <v>F</v>
          </cell>
          <cell r="C835">
            <v>36545</v>
          </cell>
          <cell r="D835">
            <v>102869936.55</v>
          </cell>
          <cell r="E835">
            <v>2814.8840210699136</v>
          </cell>
          <cell r="F835">
            <v>75244729.53</v>
          </cell>
          <cell r="G835">
            <v>3161457.12</v>
          </cell>
          <cell r="H835">
            <v>14392318.219999997</v>
          </cell>
          <cell r="I835">
            <v>10071431.680000002</v>
          </cell>
          <cell r="J835">
            <v>5361435</v>
          </cell>
        </row>
        <row r="836">
          <cell r="A836">
            <v>39814</v>
          </cell>
          <cell r="B836" t="str">
            <v>G</v>
          </cell>
          <cell r="C836">
            <v>40507</v>
          </cell>
          <cell r="D836">
            <v>121321903.02999997</v>
          </cell>
          <cell r="E836">
            <v>2995.0848749598827</v>
          </cell>
          <cell r="F836">
            <v>92238414.39</v>
          </cell>
          <cell r="G836">
            <v>3995417.51</v>
          </cell>
          <cell r="H836">
            <v>14052469.14</v>
          </cell>
          <cell r="I836">
            <v>11035601.989999996</v>
          </cell>
          <cell r="J836">
            <v>6380362</v>
          </cell>
        </row>
        <row r="837">
          <cell r="A837">
            <v>39814</v>
          </cell>
          <cell r="B837" t="str">
            <v>H</v>
          </cell>
          <cell r="C837">
            <v>13370</v>
          </cell>
          <cell r="D837">
            <v>30102644.46000001</v>
          </cell>
          <cell r="E837">
            <v>2251.506691099477</v>
          </cell>
          <cell r="F837">
            <v>23013441.80000001</v>
          </cell>
          <cell r="G837">
            <v>670377.16</v>
          </cell>
          <cell r="H837">
            <v>3594490.37</v>
          </cell>
          <cell r="I837">
            <v>2824335.13</v>
          </cell>
          <cell r="J837">
            <v>2049431</v>
          </cell>
        </row>
        <row r="838">
          <cell r="A838">
            <v>39814</v>
          </cell>
          <cell r="B838" t="str">
            <v>I</v>
          </cell>
          <cell r="C838">
            <v>31297</v>
          </cell>
          <cell r="D838">
            <v>121110803.88000001</v>
          </cell>
          <cell r="E838">
            <v>3869.7256567722147</v>
          </cell>
          <cell r="F838">
            <v>96673358.19000001</v>
          </cell>
          <cell r="G838">
            <v>2683709.07</v>
          </cell>
          <cell r="H838">
            <v>12452473.200000003</v>
          </cell>
          <cell r="I838">
            <v>9301263.42</v>
          </cell>
          <cell r="J838">
            <v>5219531</v>
          </cell>
        </row>
        <row r="839">
          <cell r="A839">
            <v>39814</v>
          </cell>
          <cell r="B839" t="str">
            <v>J</v>
          </cell>
          <cell r="C839">
            <v>42093</v>
          </cell>
          <cell r="D839">
            <v>278504915.70000005</v>
          </cell>
          <cell r="E839">
            <v>6616.418779844631</v>
          </cell>
          <cell r="F839">
            <v>183343835.89</v>
          </cell>
          <cell r="G839">
            <v>44521321.87000001</v>
          </cell>
          <cell r="H839">
            <v>27667020.730000008</v>
          </cell>
          <cell r="I839">
            <v>22972737.209999993</v>
          </cell>
          <cell r="J839">
            <v>6775715</v>
          </cell>
        </row>
        <row r="840">
          <cell r="A840">
            <v>39814</v>
          </cell>
          <cell r="B840" t="str">
            <v>K</v>
          </cell>
          <cell r="C840">
            <v>54388</v>
          </cell>
          <cell r="D840">
            <v>208649515.48000005</v>
          </cell>
          <cell r="E840">
            <v>3836.3152805765985</v>
          </cell>
          <cell r="F840">
            <v>154473092.67000002</v>
          </cell>
          <cell r="G840">
            <v>12315469.119999997</v>
          </cell>
          <cell r="H840">
            <v>23178899.420000006</v>
          </cell>
          <cell r="I840">
            <v>18682054.270000003</v>
          </cell>
          <cell r="J840">
            <v>8337530</v>
          </cell>
        </row>
        <row r="841">
          <cell r="A841">
            <v>39814</v>
          </cell>
          <cell r="B841" t="str">
            <v>L</v>
          </cell>
          <cell r="C841">
            <v>37842</v>
          </cell>
          <cell r="D841">
            <v>181827000.33999997</v>
          </cell>
          <cell r="E841">
            <v>4804.899327202578</v>
          </cell>
          <cell r="F841">
            <v>161234549.48000002</v>
          </cell>
          <cell r="G841">
            <v>421023.45</v>
          </cell>
          <cell r="H841">
            <v>11752209.559999997</v>
          </cell>
          <cell r="I841">
            <v>8419217.849999998</v>
          </cell>
          <cell r="J841">
            <v>5931127</v>
          </cell>
        </row>
        <row r="842">
          <cell r="A842">
            <v>39814</v>
          </cell>
          <cell r="B842" t="str">
            <v>M</v>
          </cell>
          <cell r="C842">
            <v>2381</v>
          </cell>
          <cell r="D842">
            <v>11203804.350000001</v>
          </cell>
          <cell r="E842">
            <v>4705.503716925662</v>
          </cell>
          <cell r="F842">
            <v>8734710.94</v>
          </cell>
          <cell r="G842">
            <v>151948.89</v>
          </cell>
          <cell r="H842">
            <v>1294334.77</v>
          </cell>
          <cell r="I842">
            <v>1022809.75</v>
          </cell>
          <cell r="J842">
            <v>354866</v>
          </cell>
        </row>
        <row r="843">
          <cell r="A843">
            <v>39814</v>
          </cell>
          <cell r="B843" t="str">
            <v>N</v>
          </cell>
          <cell r="C843">
            <v>24162</v>
          </cell>
          <cell r="D843">
            <v>88878764.19999999</v>
          </cell>
          <cell r="E843">
            <v>3678.452288717821</v>
          </cell>
          <cell r="F843">
            <v>69476085.15000002</v>
          </cell>
          <cell r="G843">
            <v>639636.86</v>
          </cell>
          <cell r="H843">
            <v>10496914.8</v>
          </cell>
          <cell r="I843">
            <v>8266127.390000001</v>
          </cell>
          <cell r="J843">
            <v>3280538</v>
          </cell>
        </row>
        <row r="844">
          <cell r="A844">
            <v>39814</v>
          </cell>
          <cell r="B844" t="str">
            <v>O</v>
          </cell>
          <cell r="C844">
            <v>8389</v>
          </cell>
          <cell r="D844">
            <v>27942221.95</v>
          </cell>
          <cell r="E844">
            <v>3330.816777923471</v>
          </cell>
          <cell r="F844">
            <v>21116451.510000005</v>
          </cell>
          <cell r="G844">
            <v>1093686.21</v>
          </cell>
          <cell r="H844">
            <v>3183229.16</v>
          </cell>
          <cell r="I844">
            <v>2548855.07</v>
          </cell>
          <cell r="J844">
            <v>1268258</v>
          </cell>
        </row>
        <row r="845">
          <cell r="A845">
            <v>39814</v>
          </cell>
          <cell r="B845" t="str">
            <v>P</v>
          </cell>
          <cell r="C845">
            <v>4772</v>
          </cell>
          <cell r="D845">
            <v>5932120.649999996</v>
          </cell>
          <cell r="E845">
            <v>1243.1099434199489</v>
          </cell>
          <cell r="F845">
            <v>4646011.3</v>
          </cell>
          <cell r="G845">
            <v>8555.57</v>
          </cell>
          <cell r="H845">
            <v>714677.4699999994</v>
          </cell>
          <cell r="I845">
            <v>562876.31</v>
          </cell>
          <cell r="J845">
            <v>417590</v>
          </cell>
        </row>
        <row r="846">
          <cell r="A846">
            <v>39814</v>
          </cell>
          <cell r="B846" t="str">
            <v>Q</v>
          </cell>
          <cell r="C846">
            <v>435</v>
          </cell>
          <cell r="D846">
            <v>1580550.79</v>
          </cell>
          <cell r="E846">
            <v>3633.4500919540237</v>
          </cell>
          <cell r="F846">
            <v>1149537.29</v>
          </cell>
          <cell r="G846">
            <v>95022.61</v>
          </cell>
          <cell r="H846">
            <v>190119.22</v>
          </cell>
          <cell r="I846">
            <v>145871.67</v>
          </cell>
          <cell r="J846">
            <v>64895</v>
          </cell>
        </row>
        <row r="847">
          <cell r="A847">
            <v>39814</v>
          </cell>
          <cell r="B847" t="str">
            <v>TT</v>
          </cell>
          <cell r="C847">
            <v>335168</v>
          </cell>
          <cell r="D847">
            <v>1323880853.3199995</v>
          </cell>
          <cell r="E847">
            <v>3949.902297713384</v>
          </cell>
          <cell r="F847">
            <v>1000472801.7200001</v>
          </cell>
          <cell r="G847">
            <v>73735677.40000005</v>
          </cell>
          <cell r="H847">
            <v>140334429.24</v>
          </cell>
          <cell r="I847">
            <v>109337944.95999996</v>
          </cell>
          <cell r="J847">
            <v>51575621</v>
          </cell>
        </row>
        <row r="848">
          <cell r="A848">
            <v>39845</v>
          </cell>
          <cell r="B848" t="str">
            <v>..</v>
          </cell>
          <cell r="C848">
            <v>1175</v>
          </cell>
          <cell r="D848">
            <v>4401495.94</v>
          </cell>
          <cell r="E848">
            <v>3745.953991489361</v>
          </cell>
          <cell r="F848">
            <v>3386368.51</v>
          </cell>
          <cell r="G848">
            <v>158700.92</v>
          </cell>
          <cell r="H848">
            <v>476189.41</v>
          </cell>
          <cell r="I848">
            <v>380237.1</v>
          </cell>
          <cell r="J848">
            <v>165032</v>
          </cell>
        </row>
        <row r="849">
          <cell r="A849">
            <v>39845</v>
          </cell>
          <cell r="B849" t="str">
            <v>AB</v>
          </cell>
          <cell r="C849">
            <v>1754</v>
          </cell>
          <cell r="D849">
            <v>3584130.48</v>
          </cell>
          <cell r="E849">
            <v>2043.4039224629419</v>
          </cell>
          <cell r="F849">
            <v>2730273.27</v>
          </cell>
          <cell r="G849">
            <v>23201.75</v>
          </cell>
          <cell r="H849">
            <v>461233.84</v>
          </cell>
          <cell r="I849">
            <v>369421.62</v>
          </cell>
          <cell r="J849">
            <v>233861</v>
          </cell>
        </row>
        <row r="850">
          <cell r="A850">
            <v>39845</v>
          </cell>
          <cell r="B850" t="str">
            <v>C</v>
          </cell>
          <cell r="C850">
            <v>329</v>
          </cell>
          <cell r="D850">
            <v>1102012.58</v>
          </cell>
          <cell r="E850">
            <v>3349.5823100303946</v>
          </cell>
          <cell r="F850">
            <v>850851.54</v>
          </cell>
          <cell r="G850">
            <v>10098.2</v>
          </cell>
          <cell r="H850">
            <v>144472.98</v>
          </cell>
          <cell r="I850">
            <v>96589.86</v>
          </cell>
          <cell r="J850">
            <v>52717</v>
          </cell>
        </row>
        <row r="851">
          <cell r="A851">
            <v>39845</v>
          </cell>
          <cell r="B851" t="str">
            <v>D</v>
          </cell>
          <cell r="C851">
            <v>34296</v>
          </cell>
          <cell r="D851">
            <v>122309786.84000002</v>
          </cell>
          <cell r="E851">
            <v>3566.2988931653845</v>
          </cell>
          <cell r="F851">
            <v>91549930.86000001</v>
          </cell>
          <cell r="G851">
            <v>4367014.96</v>
          </cell>
          <cell r="H851">
            <v>14851834.679999987</v>
          </cell>
          <cell r="I851">
            <v>11541006.339999996</v>
          </cell>
          <cell r="J851">
            <v>5077797</v>
          </cell>
        </row>
        <row r="852">
          <cell r="A852">
            <v>39845</v>
          </cell>
          <cell r="B852" t="str">
            <v>E</v>
          </cell>
          <cell r="C852">
            <v>1181</v>
          </cell>
          <cell r="D852">
            <v>6495626.41</v>
          </cell>
          <cell r="E852">
            <v>5500.107036409822</v>
          </cell>
          <cell r="F852">
            <v>5172861.57</v>
          </cell>
          <cell r="G852">
            <v>35810.92</v>
          </cell>
          <cell r="H852">
            <v>712213.41</v>
          </cell>
          <cell r="I852">
            <v>574740.51</v>
          </cell>
          <cell r="J852">
            <v>186613</v>
          </cell>
        </row>
        <row r="853">
          <cell r="A853">
            <v>39845</v>
          </cell>
          <cell r="B853" t="str">
            <v>F</v>
          </cell>
          <cell r="C853">
            <v>36411</v>
          </cell>
          <cell r="D853">
            <v>95436416.52000001</v>
          </cell>
          <cell r="E853">
            <v>2621.0874878470795</v>
          </cell>
          <cell r="F853">
            <v>71303979.37</v>
          </cell>
          <cell r="G853">
            <v>1438709.06</v>
          </cell>
          <cell r="H853">
            <v>13354887.290000001</v>
          </cell>
          <cell r="I853">
            <v>9338840.800000003</v>
          </cell>
          <cell r="J853">
            <v>5140111</v>
          </cell>
        </row>
        <row r="854">
          <cell r="A854">
            <v>39845</v>
          </cell>
          <cell r="B854" t="str">
            <v>G</v>
          </cell>
          <cell r="C854">
            <v>40321</v>
          </cell>
          <cell r="D854">
            <v>120092943.52000003</v>
          </cell>
          <cell r="E854">
            <v>2978.421753428735</v>
          </cell>
          <cell r="F854">
            <v>89135359.11999997</v>
          </cell>
          <cell r="G854">
            <v>6437534.640000003</v>
          </cell>
          <cell r="H854">
            <v>13733728.860000003</v>
          </cell>
          <cell r="I854">
            <v>10786320.899999999</v>
          </cell>
          <cell r="J854">
            <v>5966556</v>
          </cell>
        </row>
        <row r="855">
          <cell r="A855">
            <v>39845</v>
          </cell>
          <cell r="B855" t="str">
            <v>H</v>
          </cell>
          <cell r="C855">
            <v>13480</v>
          </cell>
          <cell r="D855">
            <v>29660333.710000005</v>
          </cell>
          <cell r="E855">
            <v>2200.321491839763</v>
          </cell>
          <cell r="F855">
            <v>22821879.58</v>
          </cell>
          <cell r="G855">
            <v>512714.61</v>
          </cell>
          <cell r="H855">
            <v>3541592.86</v>
          </cell>
          <cell r="I855">
            <v>2784146.66</v>
          </cell>
          <cell r="J855">
            <v>1931372</v>
          </cell>
        </row>
        <row r="856">
          <cell r="A856">
            <v>39845</v>
          </cell>
          <cell r="B856" t="str">
            <v>I</v>
          </cell>
          <cell r="C856">
            <v>31151</v>
          </cell>
          <cell r="D856">
            <v>118006935.83</v>
          </cell>
          <cell r="E856">
            <v>3788.223037141665</v>
          </cell>
          <cell r="F856">
            <v>94913544.77</v>
          </cell>
          <cell r="G856">
            <v>1962078.7</v>
          </cell>
          <cell r="H856">
            <v>12099298.060000002</v>
          </cell>
          <cell r="I856">
            <v>9032014.3</v>
          </cell>
          <cell r="J856">
            <v>4939818</v>
          </cell>
        </row>
        <row r="857">
          <cell r="A857">
            <v>39845</v>
          </cell>
          <cell r="B857" t="str">
            <v>J</v>
          </cell>
          <cell r="C857">
            <v>42072</v>
          </cell>
          <cell r="D857">
            <v>281261812.07999986</v>
          </cell>
          <cell r="E857">
            <v>6685.2493839132885</v>
          </cell>
          <cell r="F857">
            <v>183892281.27999994</v>
          </cell>
          <cell r="G857">
            <v>46934887.31000002</v>
          </cell>
          <cell r="H857">
            <v>27554664.83</v>
          </cell>
          <cell r="I857">
            <v>22879978.659999993</v>
          </cell>
          <cell r="J857">
            <v>6417149</v>
          </cell>
        </row>
        <row r="858">
          <cell r="A858">
            <v>39845</v>
          </cell>
          <cell r="B858" t="str">
            <v>K</v>
          </cell>
          <cell r="C858">
            <v>54149</v>
          </cell>
          <cell r="D858">
            <v>203319588.35</v>
          </cell>
          <cell r="E858">
            <v>3754.817048329609</v>
          </cell>
          <cell r="F858">
            <v>152056655.98</v>
          </cell>
          <cell r="G858">
            <v>10013833.92</v>
          </cell>
          <cell r="H858">
            <v>22829006.240000006</v>
          </cell>
          <cell r="I858">
            <v>18420092.210000005</v>
          </cell>
          <cell r="J858">
            <v>7854013</v>
          </cell>
        </row>
        <row r="859">
          <cell r="A859">
            <v>39845</v>
          </cell>
          <cell r="B859" t="str">
            <v>L</v>
          </cell>
          <cell r="C859">
            <v>37993</v>
          </cell>
          <cell r="D859">
            <v>182983359.04999998</v>
          </cell>
          <cell r="E859">
            <v>4816.23875582344</v>
          </cell>
          <cell r="F859">
            <v>161649474.33999994</v>
          </cell>
          <cell r="G859">
            <v>393966.32</v>
          </cell>
          <cell r="H859">
            <v>12178393.910000002</v>
          </cell>
          <cell r="I859">
            <v>8761524.479999999</v>
          </cell>
          <cell r="J859">
            <v>5918234</v>
          </cell>
        </row>
        <row r="860">
          <cell r="A860">
            <v>39845</v>
          </cell>
          <cell r="B860" t="str">
            <v>M</v>
          </cell>
          <cell r="C860">
            <v>2392</v>
          </cell>
          <cell r="D860">
            <v>11279720.5</v>
          </cell>
          <cell r="E860">
            <v>4715.602215719064</v>
          </cell>
          <cell r="F860">
            <v>8736323.870000001</v>
          </cell>
          <cell r="G860">
            <v>193772.01</v>
          </cell>
          <cell r="H860">
            <v>1313113.27</v>
          </cell>
          <cell r="I860">
            <v>1036511.35</v>
          </cell>
          <cell r="J860">
            <v>340551</v>
          </cell>
        </row>
        <row r="861">
          <cell r="A861">
            <v>39845</v>
          </cell>
          <cell r="B861" t="str">
            <v>N</v>
          </cell>
          <cell r="C861">
            <v>24176</v>
          </cell>
          <cell r="D861">
            <v>88111815.02000003</v>
          </cell>
          <cell r="E861">
            <v>3644.5985696558582</v>
          </cell>
          <cell r="F861">
            <v>68766941.26000002</v>
          </cell>
          <cell r="G861">
            <v>725894.8</v>
          </cell>
          <cell r="H861">
            <v>10415999.370000001</v>
          </cell>
          <cell r="I861">
            <v>8202979.59</v>
          </cell>
          <cell r="J861">
            <v>3131692</v>
          </cell>
        </row>
        <row r="862">
          <cell r="A862">
            <v>39845</v>
          </cell>
          <cell r="B862" t="str">
            <v>O</v>
          </cell>
          <cell r="C862">
            <v>8404</v>
          </cell>
          <cell r="D862">
            <v>27937853.6</v>
          </cell>
          <cell r="E862">
            <v>3324.3519276534985</v>
          </cell>
          <cell r="F862">
            <v>21339166.520000003</v>
          </cell>
          <cell r="G862">
            <v>894729.84</v>
          </cell>
          <cell r="H862">
            <v>3167466.77</v>
          </cell>
          <cell r="I862">
            <v>2536490.47</v>
          </cell>
          <cell r="J862">
            <v>1189882</v>
          </cell>
        </row>
        <row r="863">
          <cell r="A863">
            <v>39845</v>
          </cell>
          <cell r="B863" t="str">
            <v>P</v>
          </cell>
          <cell r="C863">
            <v>4806</v>
          </cell>
          <cell r="D863">
            <v>6028203.990000001</v>
          </cell>
          <cell r="E863">
            <v>1254.3079463171039</v>
          </cell>
          <cell r="F863">
            <v>4720113.270000005</v>
          </cell>
          <cell r="G863">
            <v>11815.26</v>
          </cell>
          <cell r="H863">
            <v>725806.28</v>
          </cell>
          <cell r="I863">
            <v>570469.18</v>
          </cell>
          <cell r="J863">
            <v>421455</v>
          </cell>
        </row>
        <row r="864">
          <cell r="A864">
            <v>39845</v>
          </cell>
          <cell r="B864" t="str">
            <v>Q</v>
          </cell>
          <cell r="C864">
            <v>443</v>
          </cell>
          <cell r="D864">
            <v>1663448.71</v>
          </cell>
          <cell r="E864">
            <v>3754.963227990971</v>
          </cell>
          <cell r="F864">
            <v>1198105.26</v>
          </cell>
          <cell r="G864">
            <v>125994.97</v>
          </cell>
          <cell r="H864">
            <v>192015.5</v>
          </cell>
          <cell r="I864">
            <v>147332.98</v>
          </cell>
          <cell r="J864">
            <v>63297</v>
          </cell>
        </row>
        <row r="865">
          <cell r="A865">
            <v>39845</v>
          </cell>
          <cell r="B865" t="str">
            <v>TT</v>
          </cell>
          <cell r="C865">
            <v>334533</v>
          </cell>
          <cell r="D865">
            <v>1303675483.1299999</v>
          </cell>
          <cell r="E865">
            <v>3897.0011422789376</v>
          </cell>
          <cell r="F865">
            <v>984224110.3699994</v>
          </cell>
          <cell r="G865">
            <v>74240758.19000006</v>
          </cell>
          <cell r="H865">
            <v>137751917.55999985</v>
          </cell>
          <cell r="I865">
            <v>107458697.0100001</v>
          </cell>
          <cell r="J865">
            <v>49030150</v>
          </cell>
        </row>
        <row r="866">
          <cell r="A866">
            <v>39873</v>
          </cell>
          <cell r="B866" t="str">
            <v>..</v>
          </cell>
          <cell r="C866">
            <v>1168</v>
          </cell>
          <cell r="D866">
            <v>4427866.28</v>
          </cell>
          <cell r="E866">
            <v>3790.98140410959</v>
          </cell>
          <cell r="F866">
            <v>3351920.66</v>
          </cell>
          <cell r="G866">
            <v>199432.07</v>
          </cell>
          <cell r="H866">
            <v>487211.02</v>
          </cell>
          <cell r="I866">
            <v>389302.53</v>
          </cell>
          <cell r="J866">
            <v>176644</v>
          </cell>
        </row>
        <row r="867">
          <cell r="A867">
            <v>39873</v>
          </cell>
          <cell r="B867" t="str">
            <v>AB</v>
          </cell>
          <cell r="C867">
            <v>1828</v>
          </cell>
          <cell r="D867">
            <v>4312238.52</v>
          </cell>
          <cell r="E867">
            <v>2358.9926258205687</v>
          </cell>
          <cell r="F867">
            <v>3366981.03</v>
          </cell>
          <cell r="G867">
            <v>12509.52</v>
          </cell>
          <cell r="H867">
            <v>520441.17</v>
          </cell>
          <cell r="I867">
            <v>412306.8</v>
          </cell>
          <cell r="J867">
            <v>295820</v>
          </cell>
        </row>
        <row r="868">
          <cell r="A868">
            <v>39873</v>
          </cell>
          <cell r="B868" t="str">
            <v>C</v>
          </cell>
          <cell r="C868">
            <v>328</v>
          </cell>
          <cell r="D868">
            <v>1239582.71</v>
          </cell>
          <cell r="E868">
            <v>3779.2155792682925</v>
          </cell>
          <cell r="F868">
            <v>957614.51</v>
          </cell>
          <cell r="G868">
            <v>17794.19</v>
          </cell>
          <cell r="H868">
            <v>158384.85</v>
          </cell>
          <cell r="I868">
            <v>105789.16</v>
          </cell>
          <cell r="J868">
            <v>59876</v>
          </cell>
        </row>
        <row r="869">
          <cell r="A869">
            <v>39873</v>
          </cell>
          <cell r="B869" t="str">
            <v>D</v>
          </cell>
          <cell r="C869">
            <v>34271</v>
          </cell>
          <cell r="D869">
            <v>130693246.31999998</v>
          </cell>
          <cell r="E869">
            <v>3813.5229879489943</v>
          </cell>
          <cell r="F869">
            <v>93500044.04000002</v>
          </cell>
          <cell r="G869">
            <v>9286269.29</v>
          </cell>
          <cell r="H869">
            <v>15676593.64</v>
          </cell>
          <cell r="I869">
            <v>12230339.350000003</v>
          </cell>
          <cell r="J869">
            <v>5388238</v>
          </cell>
        </row>
        <row r="870">
          <cell r="A870">
            <v>39873</v>
          </cell>
          <cell r="B870" t="str">
            <v>E</v>
          </cell>
          <cell r="C870">
            <v>1192</v>
          </cell>
          <cell r="D870">
            <v>7007218.690000002</v>
          </cell>
          <cell r="E870">
            <v>5878.539169463089</v>
          </cell>
          <cell r="F870">
            <v>5351152.17</v>
          </cell>
          <cell r="G870">
            <v>311874.82</v>
          </cell>
          <cell r="H870">
            <v>743877.46</v>
          </cell>
          <cell r="I870">
            <v>600314.24</v>
          </cell>
          <cell r="J870">
            <v>207177</v>
          </cell>
        </row>
        <row r="871">
          <cell r="A871">
            <v>39873</v>
          </cell>
          <cell r="B871" t="str">
            <v>F</v>
          </cell>
          <cell r="C871">
            <v>36675</v>
          </cell>
          <cell r="D871">
            <v>119689579.92</v>
          </cell>
          <cell r="E871">
            <v>3263.5195615541925</v>
          </cell>
          <cell r="F871">
            <v>87586183.18</v>
          </cell>
          <cell r="G871">
            <v>6074404.75</v>
          </cell>
          <cell r="H871">
            <v>15450642.030000001</v>
          </cell>
          <cell r="I871">
            <v>10578349.96</v>
          </cell>
          <cell r="J871">
            <v>6308371</v>
          </cell>
        </row>
        <row r="872">
          <cell r="A872">
            <v>39873</v>
          </cell>
          <cell r="B872" t="str">
            <v>G</v>
          </cell>
          <cell r="C872">
            <v>40678</v>
          </cell>
          <cell r="D872">
            <v>128411133.90000005</v>
          </cell>
          <cell r="E872">
            <v>3156.7710777324364</v>
          </cell>
          <cell r="F872">
            <v>94261351.01999998</v>
          </cell>
          <cell r="G872">
            <v>7950362.410000001</v>
          </cell>
          <cell r="H872">
            <v>14674940.489999989</v>
          </cell>
          <cell r="I872">
            <v>11524479.979999999</v>
          </cell>
          <cell r="J872">
            <v>6574402</v>
          </cell>
        </row>
        <row r="873">
          <cell r="A873">
            <v>39873</v>
          </cell>
          <cell r="B873" t="str">
            <v>H</v>
          </cell>
          <cell r="C873">
            <v>13664</v>
          </cell>
          <cell r="D873">
            <v>31705588.349999998</v>
          </cell>
          <cell r="E873">
            <v>2320.3738546545665</v>
          </cell>
          <cell r="F873">
            <v>23971396.61</v>
          </cell>
          <cell r="G873">
            <v>1007232.14</v>
          </cell>
          <cell r="H873">
            <v>3765331.13</v>
          </cell>
          <cell r="I873">
            <v>2961628.47</v>
          </cell>
          <cell r="J873">
            <v>2127419</v>
          </cell>
        </row>
        <row r="874">
          <cell r="A874">
            <v>39873</v>
          </cell>
          <cell r="B874" t="str">
            <v>I</v>
          </cell>
          <cell r="C874">
            <v>31449</v>
          </cell>
          <cell r="D874">
            <v>122019911.41000001</v>
          </cell>
          <cell r="E874">
            <v>3879.929772329804</v>
          </cell>
          <cell r="F874">
            <v>98014990.68</v>
          </cell>
          <cell r="G874">
            <v>2038906.16</v>
          </cell>
          <cell r="H874">
            <v>12576129.850000003</v>
          </cell>
          <cell r="I874">
            <v>9389884.720000004</v>
          </cell>
          <cell r="J874">
            <v>5382361</v>
          </cell>
        </row>
        <row r="875">
          <cell r="A875">
            <v>39873</v>
          </cell>
          <cell r="B875" t="str">
            <v>J</v>
          </cell>
          <cell r="C875">
            <v>41876</v>
          </cell>
          <cell r="D875">
            <v>299841797.2</v>
          </cell>
          <cell r="E875">
            <v>7160.230136593753</v>
          </cell>
          <cell r="F875">
            <v>185828126.42000005</v>
          </cell>
          <cell r="G875">
            <v>61843980.06999998</v>
          </cell>
          <cell r="H875">
            <v>28495234.74000001</v>
          </cell>
          <cell r="I875">
            <v>23674455.97</v>
          </cell>
          <cell r="J875">
            <v>6970922</v>
          </cell>
        </row>
        <row r="876">
          <cell r="A876">
            <v>39873</v>
          </cell>
          <cell r="B876" t="str">
            <v>K</v>
          </cell>
          <cell r="C876">
            <v>54074</v>
          </cell>
          <cell r="D876">
            <v>218717933.09</v>
          </cell>
          <cell r="E876">
            <v>4044.7892349373083</v>
          </cell>
          <cell r="F876">
            <v>158179583.90000004</v>
          </cell>
          <cell r="G876">
            <v>17337894.63</v>
          </cell>
          <cell r="H876">
            <v>23930381.710000012</v>
          </cell>
          <cell r="I876">
            <v>19270072.85</v>
          </cell>
          <cell r="J876">
            <v>8605141</v>
          </cell>
        </row>
        <row r="877">
          <cell r="A877">
            <v>39873</v>
          </cell>
          <cell r="B877" t="str">
            <v>L</v>
          </cell>
          <cell r="C877">
            <v>37732</v>
          </cell>
          <cell r="D877">
            <v>186102447.18999997</v>
          </cell>
          <cell r="E877">
            <v>4932.217936764549</v>
          </cell>
          <cell r="F877">
            <v>164313911.81000003</v>
          </cell>
          <cell r="G877">
            <v>501071.85</v>
          </cell>
          <cell r="H877">
            <v>12389521.42</v>
          </cell>
          <cell r="I877">
            <v>8897942.11</v>
          </cell>
          <cell r="J877">
            <v>6081094</v>
          </cell>
        </row>
        <row r="878">
          <cell r="A878">
            <v>39873</v>
          </cell>
          <cell r="B878" t="str">
            <v>M</v>
          </cell>
          <cell r="C878">
            <v>2445</v>
          </cell>
          <cell r="D878">
            <v>11650532.779999997</v>
          </cell>
          <cell r="E878">
            <v>4765.04408179959</v>
          </cell>
          <cell r="F878">
            <v>9106325.399999999</v>
          </cell>
          <cell r="G878">
            <v>115615.45</v>
          </cell>
          <cell r="H878">
            <v>1357185.36</v>
          </cell>
          <cell r="I878">
            <v>1071406.57</v>
          </cell>
          <cell r="J878">
            <v>376778</v>
          </cell>
        </row>
        <row r="879">
          <cell r="A879">
            <v>39873</v>
          </cell>
          <cell r="B879" t="str">
            <v>N</v>
          </cell>
          <cell r="C879">
            <v>24407</v>
          </cell>
          <cell r="D879">
            <v>91730203.72</v>
          </cell>
          <cell r="E879">
            <v>3758.3563616995125</v>
          </cell>
          <cell r="F879">
            <v>71319660.14999999</v>
          </cell>
          <cell r="G879">
            <v>1004791.33</v>
          </cell>
          <cell r="H879">
            <v>10855045.770000001</v>
          </cell>
          <cell r="I879">
            <v>8550706.47</v>
          </cell>
          <cell r="J879">
            <v>3467673</v>
          </cell>
        </row>
        <row r="880">
          <cell r="A880">
            <v>39873</v>
          </cell>
          <cell r="B880" t="str">
            <v>O</v>
          </cell>
          <cell r="C880">
            <v>8507</v>
          </cell>
          <cell r="D880">
            <v>30000647.240000002</v>
          </cell>
          <cell r="E880">
            <v>3526.5836652168805</v>
          </cell>
          <cell r="F880">
            <v>22081475.56</v>
          </cell>
          <cell r="G880">
            <v>1803654.94</v>
          </cell>
          <cell r="H880">
            <v>3393227.67</v>
          </cell>
          <cell r="I880">
            <v>2722289.07</v>
          </cell>
          <cell r="J880">
            <v>1300203</v>
          </cell>
        </row>
        <row r="881">
          <cell r="A881">
            <v>39873</v>
          </cell>
          <cell r="B881" t="str">
            <v>P</v>
          </cell>
          <cell r="C881">
            <v>4781</v>
          </cell>
          <cell r="D881">
            <v>6149225.069999994</v>
          </cell>
          <cell r="E881">
            <v>1286.1796841664911</v>
          </cell>
          <cell r="F881">
            <v>4814622.05</v>
          </cell>
          <cell r="G881">
            <v>6745.93</v>
          </cell>
          <cell r="H881">
            <v>742899.08</v>
          </cell>
          <cell r="I881">
            <v>584958.01</v>
          </cell>
          <cell r="J881">
            <v>421743</v>
          </cell>
        </row>
        <row r="882">
          <cell r="A882">
            <v>39873</v>
          </cell>
          <cell r="B882" t="str">
            <v>Q</v>
          </cell>
          <cell r="C882">
            <v>449</v>
          </cell>
          <cell r="D882">
            <v>1861678.28</v>
          </cell>
          <cell r="E882">
            <v>4146.27679287305</v>
          </cell>
          <cell r="F882">
            <v>1215179.35</v>
          </cell>
          <cell r="G882">
            <v>294131.39</v>
          </cell>
          <cell r="H882">
            <v>200013.52</v>
          </cell>
          <cell r="I882">
            <v>152354.02</v>
          </cell>
          <cell r="J882">
            <v>69357</v>
          </cell>
        </row>
        <row r="883">
          <cell r="A883">
            <v>39873</v>
          </cell>
          <cell r="B883" t="str">
            <v>TT</v>
          </cell>
          <cell r="C883">
            <v>335524</v>
          </cell>
          <cell r="D883">
            <v>1395560830.6699998</v>
          </cell>
          <cell r="E883">
            <v>4159.347261805415</v>
          </cell>
          <cell r="F883">
            <v>1027220518.54</v>
          </cell>
          <cell r="G883">
            <v>109806670.94000001</v>
          </cell>
          <cell r="H883">
            <v>145417060.90999997</v>
          </cell>
          <cell r="I883">
            <v>113116580.28000012</v>
          </cell>
          <cell r="J883">
            <v>53813219</v>
          </cell>
        </row>
        <row r="884">
          <cell r="A884">
            <v>39904</v>
          </cell>
          <cell r="B884" t="str">
            <v>..</v>
          </cell>
          <cell r="C884">
            <v>1548</v>
          </cell>
          <cell r="D884">
            <v>6676129.699999999</v>
          </cell>
          <cell r="E884">
            <v>4312.745284237725</v>
          </cell>
          <cell r="F884">
            <v>4924758.8</v>
          </cell>
          <cell r="G884">
            <v>553383.95</v>
          </cell>
          <cell r="H884">
            <v>666210.82</v>
          </cell>
          <cell r="I884">
            <v>531776.13</v>
          </cell>
          <cell r="J884">
            <v>229109</v>
          </cell>
        </row>
        <row r="885">
          <cell r="A885">
            <v>39904</v>
          </cell>
          <cell r="B885" t="str">
            <v>AB</v>
          </cell>
          <cell r="C885">
            <v>1860</v>
          </cell>
          <cell r="D885">
            <v>4450396.36</v>
          </cell>
          <cell r="E885">
            <v>2392.6862150537627</v>
          </cell>
          <cell r="F885">
            <v>3484462.3</v>
          </cell>
          <cell r="G885">
            <v>16835.59</v>
          </cell>
          <cell r="H885">
            <v>529612.95</v>
          </cell>
          <cell r="I885">
            <v>419485.52</v>
          </cell>
          <cell r="J885">
            <v>294739</v>
          </cell>
        </row>
        <row r="886">
          <cell r="A886">
            <v>39904</v>
          </cell>
          <cell r="B886" t="str">
            <v>C</v>
          </cell>
          <cell r="C886">
            <v>324</v>
          </cell>
          <cell r="D886">
            <v>1237515.98</v>
          </cell>
          <cell r="E886">
            <v>3819.493765432099</v>
          </cell>
          <cell r="F886">
            <v>965218.3</v>
          </cell>
          <cell r="G886">
            <v>6198.95</v>
          </cell>
          <cell r="H886">
            <v>159487.17</v>
          </cell>
          <cell r="I886">
            <v>106611.56</v>
          </cell>
          <cell r="J886">
            <v>58046</v>
          </cell>
        </row>
        <row r="887">
          <cell r="A887">
            <v>39904</v>
          </cell>
          <cell r="B887" t="str">
            <v>D</v>
          </cell>
          <cell r="C887">
            <v>33945</v>
          </cell>
          <cell r="D887">
            <v>142823097.53</v>
          </cell>
          <cell r="E887">
            <v>4207.485565768155</v>
          </cell>
          <cell r="F887">
            <v>94213395.93</v>
          </cell>
          <cell r="G887">
            <v>18140180.430000007</v>
          </cell>
          <cell r="H887">
            <v>17127910.43000001</v>
          </cell>
          <cell r="I887">
            <v>13341610.740000002</v>
          </cell>
          <cell r="J887">
            <v>5290947</v>
          </cell>
        </row>
        <row r="888">
          <cell r="A888">
            <v>39904</v>
          </cell>
          <cell r="B888" t="str">
            <v>E</v>
          </cell>
          <cell r="C888">
            <v>1194</v>
          </cell>
          <cell r="D888">
            <v>6792422.250000001</v>
          </cell>
          <cell r="E888">
            <v>5688.795854271358</v>
          </cell>
          <cell r="F888">
            <v>5399102.880000001</v>
          </cell>
          <cell r="G888">
            <v>50682.8</v>
          </cell>
          <cell r="H888">
            <v>742999.47</v>
          </cell>
          <cell r="I888">
            <v>599637.1</v>
          </cell>
          <cell r="J888">
            <v>199114</v>
          </cell>
        </row>
        <row r="889">
          <cell r="A889">
            <v>39904</v>
          </cell>
          <cell r="B889" t="str">
            <v>F</v>
          </cell>
          <cell r="C889">
            <v>36551</v>
          </cell>
          <cell r="D889">
            <v>115977725.81999998</v>
          </cell>
          <cell r="E889">
            <v>3173.03837979809</v>
          </cell>
          <cell r="F889">
            <v>88075085.25000001</v>
          </cell>
          <cell r="G889">
            <v>1948514.54</v>
          </cell>
          <cell r="H889">
            <v>15420009.38</v>
          </cell>
          <cell r="I889">
            <v>10534116.650000004</v>
          </cell>
          <cell r="J889">
            <v>6120316</v>
          </cell>
        </row>
        <row r="890">
          <cell r="A890">
            <v>39904</v>
          </cell>
          <cell r="B890" t="str">
            <v>G</v>
          </cell>
          <cell r="C890">
            <v>40604</v>
          </cell>
          <cell r="D890">
            <v>126144070.06999998</v>
          </cell>
          <cell r="E890">
            <v>3106.6907218500637</v>
          </cell>
          <cell r="F890">
            <v>94649006.71000002</v>
          </cell>
          <cell r="G890">
            <v>5276122.83</v>
          </cell>
          <cell r="H890">
            <v>14682156.519999994</v>
          </cell>
          <cell r="I890">
            <v>11536784.009999998</v>
          </cell>
          <cell r="J890">
            <v>6333016</v>
          </cell>
        </row>
        <row r="891">
          <cell r="A891">
            <v>39904</v>
          </cell>
          <cell r="B891" t="str">
            <v>H</v>
          </cell>
          <cell r="C891">
            <v>13915</v>
          </cell>
          <cell r="D891">
            <v>31791356.390000004</v>
          </cell>
          <cell r="E891">
            <v>2284.682457060726</v>
          </cell>
          <cell r="F891">
            <v>24522698.759999998</v>
          </cell>
          <cell r="G891">
            <v>468417.55</v>
          </cell>
          <cell r="H891">
            <v>3805411.51</v>
          </cell>
          <cell r="I891">
            <v>2994828.57</v>
          </cell>
          <cell r="J891">
            <v>2104151</v>
          </cell>
        </row>
        <row r="892">
          <cell r="A892">
            <v>39904</v>
          </cell>
          <cell r="B892" t="str">
            <v>I</v>
          </cell>
          <cell r="C892">
            <v>31535</v>
          </cell>
          <cell r="D892">
            <v>125172156.53999998</v>
          </cell>
          <cell r="E892">
            <v>3969.308912002536</v>
          </cell>
          <cell r="F892">
            <v>98705208.21000001</v>
          </cell>
          <cell r="G892">
            <v>4349643.57</v>
          </cell>
          <cell r="H892">
            <v>12660700.69</v>
          </cell>
          <cell r="I892">
            <v>9456604.07</v>
          </cell>
          <cell r="J892">
            <v>5233588</v>
          </cell>
        </row>
        <row r="893">
          <cell r="A893">
            <v>39904</v>
          </cell>
          <cell r="B893" t="str">
            <v>J</v>
          </cell>
          <cell r="C893">
            <v>41617</v>
          </cell>
          <cell r="D893">
            <v>274380966.94</v>
          </cell>
          <cell r="E893">
            <v>6593.002065021506</v>
          </cell>
          <cell r="F893">
            <v>186495856.20999995</v>
          </cell>
          <cell r="G893">
            <v>37928209.54000001</v>
          </cell>
          <cell r="H893">
            <v>27287144.63999999</v>
          </cell>
          <cell r="I893">
            <v>22669756.549999993</v>
          </cell>
          <cell r="J893">
            <v>6624367</v>
          </cell>
        </row>
        <row r="894">
          <cell r="A894">
            <v>39904</v>
          </cell>
          <cell r="B894" t="str">
            <v>K</v>
          </cell>
          <cell r="C894">
            <v>53919</v>
          </cell>
          <cell r="D894">
            <v>213082754.32</v>
          </cell>
          <cell r="E894">
            <v>3951.904789035405</v>
          </cell>
          <cell r="F894">
            <v>157199017.75000003</v>
          </cell>
          <cell r="G894">
            <v>13105055.43</v>
          </cell>
          <cell r="H894">
            <v>23701161.98</v>
          </cell>
          <cell r="I894">
            <v>19077519.159999996</v>
          </cell>
          <cell r="J894">
            <v>8219109</v>
          </cell>
        </row>
        <row r="895">
          <cell r="A895">
            <v>39904</v>
          </cell>
          <cell r="B895" t="str">
            <v>L</v>
          </cell>
          <cell r="C895">
            <v>38463</v>
          </cell>
          <cell r="D895">
            <v>189975232.53000003</v>
          </cell>
          <cell r="E895">
            <v>4939.16835738242</v>
          </cell>
          <cell r="F895">
            <v>166614550.02999997</v>
          </cell>
          <cell r="G895">
            <v>1482173.79</v>
          </cell>
          <cell r="H895">
            <v>12728414.820000002</v>
          </cell>
          <cell r="I895">
            <v>9150093.89</v>
          </cell>
          <cell r="J895">
            <v>6180568</v>
          </cell>
        </row>
        <row r="896">
          <cell r="A896">
            <v>39904</v>
          </cell>
          <cell r="B896" t="str">
            <v>M</v>
          </cell>
          <cell r="C896">
            <v>2472</v>
          </cell>
          <cell r="D896">
            <v>11785240.620000001</v>
          </cell>
          <cell r="E896">
            <v>4767.492160194175</v>
          </cell>
          <cell r="F896">
            <v>9179236.199999997</v>
          </cell>
          <cell r="G896">
            <v>162605.8</v>
          </cell>
          <cell r="H896">
            <v>1365211.37</v>
          </cell>
          <cell r="I896">
            <v>1078187.25</v>
          </cell>
          <cell r="J896">
            <v>365519</v>
          </cell>
        </row>
        <row r="897">
          <cell r="A897">
            <v>39904</v>
          </cell>
          <cell r="B897" t="str">
            <v>N</v>
          </cell>
          <cell r="C897">
            <v>24423</v>
          </cell>
          <cell r="D897">
            <v>91967864.07999998</v>
          </cell>
          <cell r="E897">
            <v>3765.6251926462755</v>
          </cell>
          <cell r="F897">
            <v>71962554.63999999</v>
          </cell>
          <cell r="G897">
            <v>583436.77</v>
          </cell>
          <cell r="H897">
            <v>10863803.049999997</v>
          </cell>
          <cell r="I897">
            <v>8558069.620000001</v>
          </cell>
          <cell r="J897">
            <v>3378884</v>
          </cell>
        </row>
        <row r="898">
          <cell r="A898">
            <v>39904</v>
          </cell>
          <cell r="B898" t="str">
            <v>O</v>
          </cell>
          <cell r="C898">
            <v>8511</v>
          </cell>
          <cell r="D898">
            <v>31430983.540000003</v>
          </cell>
          <cell r="E898">
            <v>3692.9836141463993</v>
          </cell>
          <cell r="F898">
            <v>22167943.47</v>
          </cell>
          <cell r="G898">
            <v>2988508.42</v>
          </cell>
          <cell r="H898">
            <v>3480515.51</v>
          </cell>
          <cell r="I898">
            <v>2794016.14</v>
          </cell>
          <cell r="J898">
            <v>1274694</v>
          </cell>
        </row>
        <row r="899">
          <cell r="A899">
            <v>39904</v>
          </cell>
          <cell r="B899" t="str">
            <v>P</v>
          </cell>
          <cell r="C899">
            <v>4848</v>
          </cell>
          <cell r="D899">
            <v>6253583.549999999</v>
          </cell>
          <cell r="E899">
            <v>1289.9306002475246</v>
          </cell>
          <cell r="F899">
            <v>4893696.31</v>
          </cell>
          <cell r="G899">
            <v>8923.75</v>
          </cell>
          <cell r="H899">
            <v>755899.68</v>
          </cell>
          <cell r="I899">
            <v>595063.81</v>
          </cell>
          <cell r="J899">
            <v>426912</v>
          </cell>
        </row>
        <row r="900">
          <cell r="A900">
            <v>39904</v>
          </cell>
          <cell r="B900" t="str">
            <v>Q</v>
          </cell>
          <cell r="C900">
            <v>444</v>
          </cell>
          <cell r="D900">
            <v>1626030.11</v>
          </cell>
          <cell r="E900">
            <v>3662.2299774774783</v>
          </cell>
          <cell r="F900">
            <v>1194547.58</v>
          </cell>
          <cell r="G900">
            <v>87061.7</v>
          </cell>
          <cell r="H900">
            <v>195437.87</v>
          </cell>
          <cell r="I900">
            <v>148982.96</v>
          </cell>
          <cell r="J900">
            <v>66482</v>
          </cell>
        </row>
        <row r="901">
          <cell r="A901">
            <v>39904</v>
          </cell>
          <cell r="B901" t="str">
            <v>TT</v>
          </cell>
          <cell r="C901">
            <v>336173</v>
          </cell>
          <cell r="D901">
            <v>1381567526.3299992</v>
          </cell>
          <cell r="E901">
            <v>4109.692111888817</v>
          </cell>
          <cell r="F901">
            <v>1034646339.3299997</v>
          </cell>
          <cell r="G901">
            <v>87155955.40999997</v>
          </cell>
          <cell r="H901">
            <v>146172087.86000004</v>
          </cell>
          <cell r="I901">
            <v>113593143.73000005</v>
          </cell>
          <cell r="J901">
            <v>52399561</v>
          </cell>
        </row>
        <row r="902">
          <cell r="A902">
            <v>39934</v>
          </cell>
          <cell r="B902" t="str">
            <v>..</v>
          </cell>
          <cell r="C902">
            <v>1848</v>
          </cell>
          <cell r="D902">
            <v>8091759.459999996</v>
          </cell>
          <cell r="E902">
            <v>4378.657716450214</v>
          </cell>
          <cell r="F902">
            <v>5460223.180000002</v>
          </cell>
          <cell r="G902">
            <v>1163757.75</v>
          </cell>
          <cell r="H902">
            <v>816056.37</v>
          </cell>
          <cell r="I902">
            <v>651722.1600000006</v>
          </cell>
          <cell r="J902">
            <v>251913</v>
          </cell>
        </row>
        <row r="903">
          <cell r="A903">
            <v>39934</v>
          </cell>
          <cell r="B903" t="str">
            <v>AB</v>
          </cell>
          <cell r="C903">
            <v>1882</v>
          </cell>
          <cell r="D903">
            <v>4432756.92</v>
          </cell>
          <cell r="E903">
            <v>2355.343740701381</v>
          </cell>
          <cell r="F903">
            <v>3473424.28</v>
          </cell>
          <cell r="G903">
            <v>13980.66</v>
          </cell>
          <cell r="H903">
            <v>527293.29</v>
          </cell>
          <cell r="I903">
            <v>418058.69</v>
          </cell>
          <cell r="J903">
            <v>274305</v>
          </cell>
        </row>
        <row r="904">
          <cell r="A904">
            <v>39934</v>
          </cell>
          <cell r="B904" t="str">
            <v>C</v>
          </cell>
          <cell r="C904">
            <v>323</v>
          </cell>
          <cell r="D904">
            <v>1332452.37</v>
          </cell>
          <cell r="E904">
            <v>4125.239535603716</v>
          </cell>
          <cell r="F904">
            <v>955898.75</v>
          </cell>
          <cell r="G904">
            <v>91173.57</v>
          </cell>
          <cell r="H904">
            <v>171198.49</v>
          </cell>
          <cell r="I904">
            <v>114181.56</v>
          </cell>
          <cell r="J904">
            <v>53742</v>
          </cell>
        </row>
        <row r="905">
          <cell r="A905">
            <v>39934</v>
          </cell>
          <cell r="B905" t="str">
            <v>D</v>
          </cell>
          <cell r="C905">
            <v>33670</v>
          </cell>
          <cell r="D905">
            <v>141449777.82999998</v>
          </cell>
          <cell r="E905">
            <v>4201.062602613602</v>
          </cell>
          <cell r="F905">
            <v>93417934.63</v>
          </cell>
          <cell r="G905">
            <v>19016354.729999986</v>
          </cell>
          <cell r="H905">
            <v>16319938.919999994</v>
          </cell>
          <cell r="I905">
            <v>12695549.549999995</v>
          </cell>
          <cell r="J905">
            <v>4852699</v>
          </cell>
        </row>
        <row r="906">
          <cell r="A906">
            <v>39934</v>
          </cell>
          <cell r="B906" t="str">
            <v>E</v>
          </cell>
          <cell r="C906">
            <v>1191</v>
          </cell>
          <cell r="D906">
            <v>8832075.899999999</v>
          </cell>
          <cell r="E906">
            <v>7415.680856423172</v>
          </cell>
          <cell r="F906">
            <v>5203999.26</v>
          </cell>
          <cell r="G906">
            <v>1929851.69</v>
          </cell>
          <cell r="H906">
            <v>939708.51</v>
          </cell>
          <cell r="I906">
            <v>758516.44</v>
          </cell>
          <cell r="J906">
            <v>180431</v>
          </cell>
        </row>
        <row r="907">
          <cell r="A907">
            <v>39934</v>
          </cell>
          <cell r="B907" t="str">
            <v>F</v>
          </cell>
          <cell r="C907">
            <v>36673</v>
          </cell>
          <cell r="D907">
            <v>112825286.79</v>
          </cell>
          <cell r="E907">
            <v>3076.5218768576337</v>
          </cell>
          <cell r="F907">
            <v>85306320.39000003</v>
          </cell>
          <cell r="G907">
            <v>2338530.46</v>
          </cell>
          <cell r="H907">
            <v>14961928.809999999</v>
          </cell>
          <cell r="I907">
            <v>10218507.129999999</v>
          </cell>
          <cell r="J907">
            <v>5598821</v>
          </cell>
        </row>
        <row r="908">
          <cell r="A908">
            <v>39934</v>
          </cell>
          <cell r="B908" t="str">
            <v>G</v>
          </cell>
          <cell r="C908">
            <v>40434</v>
          </cell>
          <cell r="D908">
            <v>127402493.25000007</v>
          </cell>
          <cell r="E908">
            <v>3150.875333877432</v>
          </cell>
          <cell r="F908">
            <v>94187459.60999998</v>
          </cell>
          <cell r="G908">
            <v>7241712.679999998</v>
          </cell>
          <cell r="H908">
            <v>14543566.619999994</v>
          </cell>
          <cell r="I908">
            <v>11429754.34</v>
          </cell>
          <cell r="J908">
            <v>5806377</v>
          </cell>
        </row>
        <row r="909">
          <cell r="A909">
            <v>39934</v>
          </cell>
          <cell r="B909" t="str">
            <v>H</v>
          </cell>
          <cell r="C909">
            <v>14058</v>
          </cell>
          <cell r="D909">
            <v>32247183.26</v>
          </cell>
          <cell r="E909">
            <v>2293.8670692843934</v>
          </cell>
          <cell r="F909">
            <v>24795071.180000007</v>
          </cell>
          <cell r="G909">
            <v>561746.85</v>
          </cell>
          <cell r="H909">
            <v>3855802.67</v>
          </cell>
          <cell r="I909">
            <v>3034562.56</v>
          </cell>
          <cell r="J909">
            <v>1993679</v>
          </cell>
        </row>
        <row r="910">
          <cell r="A910">
            <v>39934</v>
          </cell>
          <cell r="B910" t="str">
            <v>I</v>
          </cell>
          <cell r="C910">
            <v>31467</v>
          </cell>
          <cell r="D910">
            <v>124605341.45</v>
          </cell>
          <cell r="E910">
            <v>3959.8735643690216</v>
          </cell>
          <cell r="F910">
            <v>98989774.59999998</v>
          </cell>
          <cell r="G910">
            <v>3289244.27</v>
          </cell>
          <cell r="H910">
            <v>12777994.600000001</v>
          </cell>
          <cell r="I910">
            <v>9548327.979999999</v>
          </cell>
          <cell r="J910">
            <v>4865677</v>
          </cell>
        </row>
        <row r="911">
          <cell r="A911">
            <v>39934</v>
          </cell>
          <cell r="B911" t="str">
            <v>J</v>
          </cell>
          <cell r="C911">
            <v>41527</v>
          </cell>
          <cell r="D911">
            <v>262572482.86</v>
          </cell>
          <cell r="E911">
            <v>6322.934063621259</v>
          </cell>
          <cell r="F911">
            <v>186402555.93999997</v>
          </cell>
          <cell r="G911">
            <v>25940610.970000003</v>
          </cell>
          <cell r="H911">
            <v>27438455.559999995</v>
          </cell>
          <cell r="I911">
            <v>22790860.390000008</v>
          </cell>
          <cell r="J911">
            <v>6037147</v>
          </cell>
        </row>
        <row r="912">
          <cell r="A912">
            <v>39934</v>
          </cell>
          <cell r="B912" t="str">
            <v>K</v>
          </cell>
          <cell r="C912">
            <v>53867</v>
          </cell>
          <cell r="D912">
            <v>215501599.10999987</v>
          </cell>
          <cell r="E912">
            <v>4000.6237419941685</v>
          </cell>
          <cell r="F912">
            <v>155651892.86</v>
          </cell>
          <cell r="G912">
            <v>17008086.369999997</v>
          </cell>
          <cell r="H912">
            <v>23729879.069999997</v>
          </cell>
          <cell r="I912">
            <v>19111740.810000002</v>
          </cell>
          <cell r="J912">
            <v>7501866</v>
          </cell>
        </row>
        <row r="913">
          <cell r="A913">
            <v>39934</v>
          </cell>
          <cell r="B913" t="str">
            <v>L</v>
          </cell>
          <cell r="C913">
            <v>38579</v>
          </cell>
          <cell r="D913">
            <v>189941019.94</v>
          </cell>
          <cell r="E913">
            <v>4923.430362114103</v>
          </cell>
          <cell r="F913">
            <v>167513190.68</v>
          </cell>
          <cell r="G913">
            <v>564725.83</v>
          </cell>
          <cell r="H913">
            <v>12710826.01</v>
          </cell>
          <cell r="I913">
            <v>9152277.420000002</v>
          </cell>
          <cell r="J913">
            <v>5815778</v>
          </cell>
        </row>
        <row r="914">
          <cell r="A914">
            <v>39934</v>
          </cell>
          <cell r="B914" t="str">
            <v>M</v>
          </cell>
          <cell r="C914">
            <v>2473</v>
          </cell>
          <cell r="D914">
            <v>11678318.54</v>
          </cell>
          <cell r="E914">
            <v>4722.328564496563</v>
          </cell>
          <cell r="F914">
            <v>9174965.89</v>
          </cell>
          <cell r="G914">
            <v>70062.38</v>
          </cell>
          <cell r="H914">
            <v>1359551.49</v>
          </cell>
          <cell r="I914">
            <v>1073738.78</v>
          </cell>
          <cell r="J914">
            <v>334856</v>
          </cell>
        </row>
        <row r="915">
          <cell r="A915">
            <v>39934</v>
          </cell>
          <cell r="B915" t="str">
            <v>N</v>
          </cell>
          <cell r="C915">
            <v>24505</v>
          </cell>
          <cell r="D915">
            <v>92528236.04999998</v>
          </cell>
          <cell r="E915">
            <v>3775.892105692715</v>
          </cell>
          <cell r="F915">
            <v>72339222.00999998</v>
          </cell>
          <cell r="G915">
            <v>586271.74</v>
          </cell>
          <cell r="H915">
            <v>10963156.670000002</v>
          </cell>
          <cell r="I915">
            <v>8639585.629999999</v>
          </cell>
          <cell r="J915">
            <v>3120000</v>
          </cell>
        </row>
        <row r="916">
          <cell r="A916">
            <v>39934</v>
          </cell>
          <cell r="B916" t="str">
            <v>O</v>
          </cell>
          <cell r="C916">
            <v>8468</v>
          </cell>
          <cell r="D916">
            <v>29385095.6</v>
          </cell>
          <cell r="E916">
            <v>3470.134104865376</v>
          </cell>
          <cell r="F916">
            <v>22252926.85000001</v>
          </cell>
          <cell r="G916">
            <v>1134375.67</v>
          </cell>
          <cell r="H916">
            <v>3329082.14</v>
          </cell>
          <cell r="I916">
            <v>2668710.94</v>
          </cell>
          <cell r="J916">
            <v>1170007</v>
          </cell>
        </row>
        <row r="917">
          <cell r="A917">
            <v>39934</v>
          </cell>
          <cell r="B917" t="str">
            <v>P</v>
          </cell>
          <cell r="C917">
            <v>4883</v>
          </cell>
          <cell r="D917">
            <v>6341006.919999995</v>
          </cell>
          <cell r="E917">
            <v>1298.5883514233044</v>
          </cell>
          <cell r="F917">
            <v>4963324.74</v>
          </cell>
          <cell r="G917">
            <v>7757.45</v>
          </cell>
          <cell r="H917">
            <v>766525.07</v>
          </cell>
          <cell r="I917">
            <v>603399.66</v>
          </cell>
          <cell r="J917">
            <v>428252</v>
          </cell>
        </row>
        <row r="918">
          <cell r="A918">
            <v>39934</v>
          </cell>
          <cell r="B918" t="str">
            <v>Q</v>
          </cell>
          <cell r="C918">
            <v>452</v>
          </cell>
          <cell r="D918">
            <v>1927593.21</v>
          </cell>
          <cell r="E918">
            <v>4264.58674778761</v>
          </cell>
          <cell r="F918">
            <v>1244736.23</v>
          </cell>
          <cell r="G918">
            <v>305859.73</v>
          </cell>
          <cell r="H918">
            <v>213720.11</v>
          </cell>
          <cell r="I918">
            <v>163277.14</v>
          </cell>
          <cell r="J918">
            <v>60822</v>
          </cell>
        </row>
        <row r="919">
          <cell r="A919">
            <v>39934</v>
          </cell>
          <cell r="B919" t="str">
            <v>TT</v>
          </cell>
          <cell r="C919">
            <v>336300</v>
          </cell>
          <cell r="D919">
            <v>1371094479.46</v>
          </cell>
          <cell r="E919">
            <v>4076.99815480226</v>
          </cell>
          <cell r="F919">
            <v>1031332921.0799993</v>
          </cell>
          <cell r="G919">
            <v>81264102.79999998</v>
          </cell>
          <cell r="H919">
            <v>145424684.39999998</v>
          </cell>
          <cell r="I919">
            <v>113072771.17999998</v>
          </cell>
          <cell r="J919">
            <v>48346372</v>
          </cell>
        </row>
        <row r="920">
          <cell r="A920">
            <v>39965</v>
          </cell>
          <cell r="B920" t="str">
            <v>..</v>
          </cell>
          <cell r="C920">
            <v>2212</v>
          </cell>
          <cell r="D920">
            <v>8281377.779999995</v>
          </cell>
          <cell r="E920">
            <v>3743.841672694392</v>
          </cell>
          <cell r="F920">
            <v>6317372.079999996</v>
          </cell>
          <cell r="G920">
            <v>310039.23</v>
          </cell>
          <cell r="H920">
            <v>923338.83</v>
          </cell>
          <cell r="I920">
            <v>730627.64</v>
          </cell>
          <cell r="J920">
            <v>311893</v>
          </cell>
        </row>
        <row r="921">
          <cell r="A921">
            <v>39965</v>
          </cell>
          <cell r="B921" t="str">
            <v>AB</v>
          </cell>
          <cell r="C921">
            <v>1891</v>
          </cell>
          <cell r="D921">
            <v>4562607.9</v>
          </cell>
          <cell r="E921">
            <v>2412.801639344262</v>
          </cell>
          <cell r="F921">
            <v>3555483</v>
          </cell>
          <cell r="G921">
            <v>36708.4</v>
          </cell>
          <cell r="H921">
            <v>541362</v>
          </cell>
          <cell r="I921">
            <v>429054.5</v>
          </cell>
          <cell r="J921">
            <v>287905</v>
          </cell>
        </row>
        <row r="922">
          <cell r="A922">
            <v>39965</v>
          </cell>
          <cell r="B922" t="str">
            <v>C</v>
          </cell>
          <cell r="C922">
            <v>323</v>
          </cell>
          <cell r="D922">
            <v>1292867.32</v>
          </cell>
          <cell r="E922">
            <v>4002.68520123839</v>
          </cell>
          <cell r="F922">
            <v>968021.25</v>
          </cell>
          <cell r="G922">
            <v>45593.62</v>
          </cell>
          <cell r="H922">
            <v>167548.5</v>
          </cell>
          <cell r="I922">
            <v>111703.95</v>
          </cell>
          <cell r="J922">
            <v>55558</v>
          </cell>
        </row>
        <row r="923">
          <cell r="A923">
            <v>39965</v>
          </cell>
          <cell r="B923" t="str">
            <v>D</v>
          </cell>
          <cell r="C923">
            <v>33590</v>
          </cell>
          <cell r="D923">
            <v>132487668.81000002</v>
          </cell>
          <cell r="E923">
            <v>3944.2592679368863</v>
          </cell>
          <cell r="F923">
            <v>95348749.84999998</v>
          </cell>
          <cell r="G923">
            <v>8851381.64</v>
          </cell>
          <cell r="H923">
            <v>15913712.300000004</v>
          </cell>
          <cell r="I923">
            <v>12373825.02</v>
          </cell>
          <cell r="J923">
            <v>5047263</v>
          </cell>
        </row>
        <row r="924">
          <cell r="A924">
            <v>39965</v>
          </cell>
          <cell r="B924" t="str">
            <v>E</v>
          </cell>
          <cell r="C924">
            <v>1188</v>
          </cell>
          <cell r="D924">
            <v>6869388.41</v>
          </cell>
          <cell r="E924">
            <v>5782.313476430976</v>
          </cell>
          <cell r="F924">
            <v>5378963.71</v>
          </cell>
          <cell r="G924">
            <v>139062.5</v>
          </cell>
          <cell r="H924">
            <v>747783.33</v>
          </cell>
          <cell r="I924">
            <v>603578.87</v>
          </cell>
          <cell r="J924">
            <v>188615</v>
          </cell>
        </row>
        <row r="925">
          <cell r="A925">
            <v>39965</v>
          </cell>
          <cell r="B925" t="str">
            <v>F</v>
          </cell>
          <cell r="C925">
            <v>36658</v>
          </cell>
          <cell r="D925">
            <v>117494160.65999998</v>
          </cell>
          <cell r="E925">
            <v>3205.143779256915</v>
          </cell>
          <cell r="F925">
            <v>88528213.18000002</v>
          </cell>
          <cell r="G925">
            <v>2855047.77</v>
          </cell>
          <cell r="H925">
            <v>15514131.570000002</v>
          </cell>
          <cell r="I925">
            <v>10596768.139999999</v>
          </cell>
          <cell r="J925">
            <v>5901303</v>
          </cell>
        </row>
        <row r="926">
          <cell r="A926">
            <v>39965</v>
          </cell>
          <cell r="B926" t="str">
            <v>G</v>
          </cell>
          <cell r="C926">
            <v>40316</v>
          </cell>
          <cell r="D926">
            <v>126656591.60999997</v>
          </cell>
          <cell r="E926">
            <v>3141.5961804246444</v>
          </cell>
          <cell r="F926">
            <v>95027679.01</v>
          </cell>
          <cell r="G926">
            <v>5675260.7299999995</v>
          </cell>
          <cell r="H926">
            <v>14535519.719999997</v>
          </cell>
          <cell r="I926">
            <v>11418132.149999995</v>
          </cell>
          <cell r="J926">
            <v>6031423</v>
          </cell>
        </row>
        <row r="927">
          <cell r="A927">
            <v>39965</v>
          </cell>
          <cell r="B927" t="str">
            <v>H</v>
          </cell>
          <cell r="C927">
            <v>14083</v>
          </cell>
          <cell r="D927">
            <v>33174956.650000006</v>
          </cell>
          <cell r="E927">
            <v>2355.673979265782</v>
          </cell>
          <cell r="F927">
            <v>24918805.47</v>
          </cell>
          <cell r="G927">
            <v>1237331.58</v>
          </cell>
          <cell r="H927">
            <v>3927021.19</v>
          </cell>
          <cell r="I927">
            <v>3091798.41</v>
          </cell>
          <cell r="J927">
            <v>2052016</v>
          </cell>
        </row>
        <row r="928">
          <cell r="A928">
            <v>39965</v>
          </cell>
          <cell r="B928" t="str">
            <v>I</v>
          </cell>
          <cell r="C928">
            <v>31495</v>
          </cell>
          <cell r="D928">
            <v>126448569.42999999</v>
          </cell>
          <cell r="E928">
            <v>4014.877581520876</v>
          </cell>
          <cell r="F928">
            <v>100558132.44999999</v>
          </cell>
          <cell r="G928">
            <v>3422813.21</v>
          </cell>
          <cell r="H928">
            <v>12848961.540000003</v>
          </cell>
          <cell r="I928">
            <v>9618662.23</v>
          </cell>
          <cell r="J928">
            <v>5072849</v>
          </cell>
        </row>
        <row r="929">
          <cell r="A929">
            <v>39965</v>
          </cell>
          <cell r="B929" t="str">
            <v>J</v>
          </cell>
          <cell r="C929">
            <v>41424</v>
          </cell>
          <cell r="D929">
            <v>293451688.2400001</v>
          </cell>
          <cell r="E929">
            <v>7084.09830629587</v>
          </cell>
          <cell r="F929">
            <v>182691712.87</v>
          </cell>
          <cell r="G929">
            <v>54331642.24000002</v>
          </cell>
          <cell r="H929">
            <v>30825240.350000028</v>
          </cell>
          <cell r="I929">
            <v>25603092.779999997</v>
          </cell>
          <cell r="J929">
            <v>6299970</v>
          </cell>
        </row>
        <row r="930">
          <cell r="A930">
            <v>39965</v>
          </cell>
          <cell r="B930" t="str">
            <v>K</v>
          </cell>
          <cell r="C930">
            <v>54085</v>
          </cell>
          <cell r="D930">
            <v>222632668.68000004</v>
          </cell>
          <cell r="E930">
            <v>4116.34776148655</v>
          </cell>
          <cell r="F930">
            <v>156715907.37</v>
          </cell>
          <cell r="G930">
            <v>21173866.32999999</v>
          </cell>
          <cell r="H930">
            <v>24800577.39999999</v>
          </cell>
          <cell r="I930">
            <v>19942317.580000002</v>
          </cell>
          <cell r="J930">
            <v>7898705</v>
          </cell>
        </row>
        <row r="931">
          <cell r="A931">
            <v>39965</v>
          </cell>
          <cell r="B931" t="str">
            <v>L</v>
          </cell>
          <cell r="C931">
            <v>38642</v>
          </cell>
          <cell r="D931">
            <v>190278495.33</v>
          </cell>
          <cell r="E931">
            <v>4924.136828580302</v>
          </cell>
          <cell r="F931">
            <v>167610755.02</v>
          </cell>
          <cell r="G931">
            <v>805224.75</v>
          </cell>
          <cell r="H931">
            <v>12708156.480000004</v>
          </cell>
          <cell r="I931">
            <v>9154359.080000002</v>
          </cell>
          <cell r="J931">
            <v>5909076</v>
          </cell>
        </row>
        <row r="932">
          <cell r="A932">
            <v>39965</v>
          </cell>
          <cell r="B932" t="str">
            <v>M</v>
          </cell>
          <cell r="C932">
            <v>2482</v>
          </cell>
          <cell r="D932">
            <v>12729377.560000002</v>
          </cell>
          <cell r="E932">
            <v>5128.677502014505</v>
          </cell>
          <cell r="F932">
            <v>9205609.2</v>
          </cell>
          <cell r="G932">
            <v>932094.5</v>
          </cell>
          <cell r="H932">
            <v>1447795.28</v>
          </cell>
          <cell r="I932">
            <v>1143878.58</v>
          </cell>
          <cell r="J932">
            <v>351924</v>
          </cell>
        </row>
        <row r="933">
          <cell r="A933">
            <v>39965</v>
          </cell>
          <cell r="B933" t="str">
            <v>N</v>
          </cell>
          <cell r="C933">
            <v>24622</v>
          </cell>
          <cell r="D933">
            <v>109718449.18</v>
          </cell>
          <cell r="E933">
            <v>4456.114417187881</v>
          </cell>
          <cell r="F933">
            <v>71827672.58</v>
          </cell>
          <cell r="G933">
            <v>14867567.029999997</v>
          </cell>
          <cell r="H933">
            <v>12879361.330000002</v>
          </cell>
          <cell r="I933">
            <v>10143848.239999998</v>
          </cell>
          <cell r="J933">
            <v>3267726</v>
          </cell>
        </row>
        <row r="934">
          <cell r="A934">
            <v>39965</v>
          </cell>
          <cell r="B934" t="str">
            <v>O</v>
          </cell>
          <cell r="C934">
            <v>8465</v>
          </cell>
          <cell r="D934">
            <v>29753743.109999996</v>
          </cell>
          <cell r="E934">
            <v>3514.913539279385</v>
          </cell>
          <cell r="F934">
            <v>22479164.740000002</v>
          </cell>
          <cell r="G934">
            <v>1167777.95</v>
          </cell>
          <cell r="H934">
            <v>3389427.61</v>
          </cell>
          <cell r="I934">
            <v>2717372.81</v>
          </cell>
          <cell r="J934">
            <v>1209750</v>
          </cell>
        </row>
        <row r="935">
          <cell r="A935">
            <v>39965</v>
          </cell>
          <cell r="B935" t="str">
            <v>P</v>
          </cell>
          <cell r="C935">
            <v>4834</v>
          </cell>
          <cell r="D935">
            <v>6270046.059999999</v>
          </cell>
          <cell r="E935">
            <v>1297.0720024824159</v>
          </cell>
          <cell r="F935">
            <v>4902702.51</v>
          </cell>
          <cell r="G935">
            <v>13325.62</v>
          </cell>
          <cell r="H935">
            <v>757534.19</v>
          </cell>
          <cell r="I935">
            <v>596483.74</v>
          </cell>
          <cell r="J935">
            <v>424287</v>
          </cell>
        </row>
        <row r="936">
          <cell r="A936">
            <v>39965</v>
          </cell>
          <cell r="B936" t="str">
            <v>Q</v>
          </cell>
          <cell r="C936">
            <v>448</v>
          </cell>
          <cell r="D936">
            <v>1697186.54</v>
          </cell>
          <cell r="E936">
            <v>3788.362812500001</v>
          </cell>
          <cell r="F936">
            <v>1223668.58</v>
          </cell>
          <cell r="G936">
            <v>114548.99</v>
          </cell>
          <cell r="H936">
            <v>203660.57</v>
          </cell>
          <cell r="I936">
            <v>155308.4</v>
          </cell>
          <cell r="J936">
            <v>64063</v>
          </cell>
        </row>
        <row r="937">
          <cell r="A937">
            <v>39965</v>
          </cell>
          <cell r="B937" t="str">
            <v>TT</v>
          </cell>
          <cell r="C937">
            <v>336758</v>
          </cell>
          <cell r="D937">
            <v>1423799843.2700002</v>
          </cell>
          <cell r="E937">
            <v>4227.961453833317</v>
          </cell>
          <cell r="F937">
            <v>1037258612.8699995</v>
          </cell>
          <cell r="G937">
            <v>115979286.09000002</v>
          </cell>
          <cell r="H937">
            <v>152131132.19000015</v>
          </cell>
          <cell r="I937">
            <v>118430812.11999996</v>
          </cell>
          <cell r="J937">
            <v>50374326</v>
          </cell>
        </row>
        <row r="938">
          <cell r="A938">
            <v>39995</v>
          </cell>
          <cell r="B938" t="str">
            <v>..</v>
          </cell>
          <cell r="C938">
            <v>3164</v>
          </cell>
          <cell r="D938">
            <v>12039639.33</v>
          </cell>
          <cell r="E938">
            <v>3805.1957427307207</v>
          </cell>
          <cell r="F938">
            <v>9155629.549999993</v>
          </cell>
          <cell r="G938">
            <v>506288.64</v>
          </cell>
          <cell r="H938">
            <v>1324813.65</v>
          </cell>
          <cell r="I938">
            <v>1052907.49</v>
          </cell>
          <cell r="J938">
            <v>504948</v>
          </cell>
        </row>
        <row r="939">
          <cell r="A939">
            <v>39995</v>
          </cell>
          <cell r="B939" t="str">
            <v>AB</v>
          </cell>
          <cell r="C939">
            <v>1929</v>
          </cell>
          <cell r="D939">
            <v>4718519.24</v>
          </cell>
          <cell r="E939">
            <v>2446.096029030586</v>
          </cell>
          <cell r="F939">
            <v>3682155.04</v>
          </cell>
          <cell r="G939">
            <v>27099.39</v>
          </cell>
          <cell r="H939">
            <v>562749.63</v>
          </cell>
          <cell r="I939">
            <v>446515.18</v>
          </cell>
          <cell r="J939">
            <v>330893</v>
          </cell>
        </row>
        <row r="940">
          <cell r="A940">
            <v>39995</v>
          </cell>
          <cell r="B940" t="str">
            <v>C</v>
          </cell>
          <cell r="C940">
            <v>321</v>
          </cell>
          <cell r="D940">
            <v>1268276.73</v>
          </cell>
          <cell r="E940">
            <v>3951.017850467289</v>
          </cell>
          <cell r="F940">
            <v>996088.7</v>
          </cell>
          <cell r="G940">
            <v>0</v>
          </cell>
          <cell r="H940">
            <v>163168.3</v>
          </cell>
          <cell r="I940">
            <v>109019.73</v>
          </cell>
          <cell r="J940">
            <v>62262</v>
          </cell>
        </row>
        <row r="941">
          <cell r="A941">
            <v>39995</v>
          </cell>
          <cell r="B941" t="str">
            <v>D</v>
          </cell>
          <cell r="C941">
            <v>33488</v>
          </cell>
          <cell r="D941">
            <v>127940587.38000003</v>
          </cell>
          <cell r="E941">
            <v>3820.490545269948</v>
          </cell>
          <cell r="F941">
            <v>96605472.31000005</v>
          </cell>
          <cell r="G941">
            <v>3772513.56</v>
          </cell>
          <cell r="H941">
            <v>15500174.839999996</v>
          </cell>
          <cell r="I941">
            <v>12062426.67</v>
          </cell>
          <cell r="J941">
            <v>5710992</v>
          </cell>
        </row>
        <row r="942">
          <cell r="A942">
            <v>39995</v>
          </cell>
          <cell r="B942" t="str">
            <v>E</v>
          </cell>
          <cell r="C942">
            <v>1185</v>
          </cell>
          <cell r="D942">
            <v>6780179.079999999</v>
          </cell>
          <cell r="E942">
            <v>5721.670109704641</v>
          </cell>
          <cell r="F942">
            <v>5320350.62</v>
          </cell>
          <cell r="G942">
            <v>127553.96</v>
          </cell>
          <cell r="H942">
            <v>737214.32</v>
          </cell>
          <cell r="I942">
            <v>595060.18</v>
          </cell>
          <cell r="J942">
            <v>208706</v>
          </cell>
        </row>
        <row r="943">
          <cell r="A943">
            <v>39995</v>
          </cell>
          <cell r="B943" t="str">
            <v>F</v>
          </cell>
          <cell r="C943">
            <v>36472</v>
          </cell>
          <cell r="D943">
            <v>121830814.54999998</v>
          </cell>
          <cell r="E943">
            <v>3340.393028898881</v>
          </cell>
          <cell r="F943">
            <v>91618454.93</v>
          </cell>
          <cell r="G943">
            <v>3265768.4</v>
          </cell>
          <cell r="H943">
            <v>16010091.719999997</v>
          </cell>
          <cell r="I943">
            <v>10936499.500000002</v>
          </cell>
          <cell r="J943">
            <v>6688765</v>
          </cell>
        </row>
        <row r="944">
          <cell r="A944">
            <v>39995</v>
          </cell>
          <cell r="B944" t="str">
            <v>G</v>
          </cell>
          <cell r="C944">
            <v>40220</v>
          </cell>
          <cell r="D944">
            <v>128448360.58999993</v>
          </cell>
          <cell r="E944">
            <v>3193.6439728990536</v>
          </cell>
          <cell r="F944">
            <v>94850276.27000001</v>
          </cell>
          <cell r="G944">
            <v>7276104.269999998</v>
          </cell>
          <cell r="H944">
            <v>14741284.619999997</v>
          </cell>
          <cell r="I944">
            <v>11580695.429999994</v>
          </cell>
          <cell r="J944">
            <v>6812787</v>
          </cell>
        </row>
        <row r="945">
          <cell r="A945">
            <v>39995</v>
          </cell>
          <cell r="B945" t="str">
            <v>H</v>
          </cell>
          <cell r="C945">
            <v>13969</v>
          </cell>
          <cell r="D945">
            <v>32263490.179999996</v>
          </cell>
          <cell r="E945">
            <v>2309.6492361657956</v>
          </cell>
          <cell r="F945">
            <v>24832119.54</v>
          </cell>
          <cell r="G945">
            <v>537580.45</v>
          </cell>
          <cell r="H945">
            <v>3856353.37</v>
          </cell>
          <cell r="I945">
            <v>3037436.82</v>
          </cell>
          <cell r="J945">
            <v>2274434</v>
          </cell>
        </row>
        <row r="946">
          <cell r="A946">
            <v>39995</v>
          </cell>
          <cell r="B946" t="str">
            <v>I</v>
          </cell>
          <cell r="C946">
            <v>31447</v>
          </cell>
          <cell r="D946">
            <v>125485467.44000001</v>
          </cell>
          <cell r="E946">
            <v>3990.3796050497667</v>
          </cell>
          <cell r="F946">
            <v>100050142.08999997</v>
          </cell>
          <cell r="G946">
            <v>3084815.33</v>
          </cell>
          <cell r="H946">
            <v>12792451.690000005</v>
          </cell>
          <cell r="I946">
            <v>9558058.330000002</v>
          </cell>
          <cell r="J946">
            <v>5625789</v>
          </cell>
        </row>
        <row r="947">
          <cell r="A947">
            <v>39995</v>
          </cell>
          <cell r="B947" t="str">
            <v>J</v>
          </cell>
          <cell r="C947">
            <v>41224</v>
          </cell>
          <cell r="D947">
            <v>245664343.26000008</v>
          </cell>
          <cell r="E947">
            <v>5959.255367261791</v>
          </cell>
          <cell r="F947">
            <v>185139322.01999998</v>
          </cell>
          <cell r="G947">
            <v>12916216.34</v>
          </cell>
          <cell r="H947">
            <v>26006467.459999982</v>
          </cell>
          <cell r="I947">
            <v>21602337.439999998</v>
          </cell>
          <cell r="J947">
            <v>7146377</v>
          </cell>
        </row>
        <row r="948">
          <cell r="A948">
            <v>39995</v>
          </cell>
          <cell r="B948" t="str">
            <v>K</v>
          </cell>
          <cell r="C948">
            <v>53232</v>
          </cell>
          <cell r="D948">
            <v>214145947.73000008</v>
          </cell>
          <cell r="E948">
            <v>4022.8799919221537</v>
          </cell>
          <cell r="F948">
            <v>154810289.21</v>
          </cell>
          <cell r="G948">
            <v>16835025.2</v>
          </cell>
          <cell r="H948">
            <v>23546793.639999997</v>
          </cell>
          <cell r="I948">
            <v>18953839.679999996</v>
          </cell>
          <cell r="J948">
            <v>8710096</v>
          </cell>
        </row>
        <row r="949">
          <cell r="A949">
            <v>39995</v>
          </cell>
          <cell r="B949" t="str">
            <v>L</v>
          </cell>
          <cell r="C949">
            <v>37614</v>
          </cell>
          <cell r="D949">
            <v>186352685.54000002</v>
          </cell>
          <cell r="E949">
            <v>4954.343742755357</v>
          </cell>
          <cell r="F949">
            <v>165009874.15</v>
          </cell>
          <cell r="G949">
            <v>310610.18</v>
          </cell>
          <cell r="H949">
            <v>12248861.23</v>
          </cell>
          <cell r="I949">
            <v>8783339.979999997</v>
          </cell>
          <cell r="J949">
            <v>6022131</v>
          </cell>
        </row>
        <row r="950">
          <cell r="A950">
            <v>39995</v>
          </cell>
          <cell r="B950" t="str">
            <v>M</v>
          </cell>
          <cell r="C950">
            <v>2428</v>
          </cell>
          <cell r="D950">
            <v>11779292.69</v>
          </cell>
          <cell r="E950">
            <v>4851.438504942339</v>
          </cell>
          <cell r="F950">
            <v>9260393.26</v>
          </cell>
          <cell r="G950">
            <v>63927.44</v>
          </cell>
          <cell r="H950">
            <v>1371763.53</v>
          </cell>
          <cell r="I950">
            <v>1083208.46</v>
          </cell>
          <cell r="J950">
            <v>394277</v>
          </cell>
        </row>
        <row r="951">
          <cell r="A951">
            <v>39995</v>
          </cell>
          <cell r="B951" t="str">
            <v>N</v>
          </cell>
          <cell r="C951">
            <v>24772</v>
          </cell>
          <cell r="D951">
            <v>93930378.03000002</v>
          </cell>
          <cell r="E951">
            <v>3791.7963034878094</v>
          </cell>
          <cell r="F951">
            <v>73377534.68</v>
          </cell>
          <cell r="G951">
            <v>680990.56</v>
          </cell>
          <cell r="H951">
            <v>11115654.740000002</v>
          </cell>
          <cell r="I951">
            <v>8756198.05</v>
          </cell>
          <cell r="J951">
            <v>3662779</v>
          </cell>
        </row>
        <row r="952">
          <cell r="A952">
            <v>39995</v>
          </cell>
          <cell r="B952" t="str">
            <v>O</v>
          </cell>
          <cell r="C952">
            <v>8406</v>
          </cell>
          <cell r="D952">
            <v>28697808.87</v>
          </cell>
          <cell r="E952">
            <v>3413.9672698072804</v>
          </cell>
          <cell r="F952">
            <v>22354948.570000008</v>
          </cell>
          <cell r="G952">
            <v>380714.95</v>
          </cell>
          <cell r="H952">
            <v>3310456.76</v>
          </cell>
          <cell r="I952">
            <v>2651688.59</v>
          </cell>
          <cell r="J952">
            <v>1359220</v>
          </cell>
        </row>
        <row r="953">
          <cell r="A953">
            <v>39995</v>
          </cell>
          <cell r="B953" t="str">
            <v>P</v>
          </cell>
          <cell r="C953">
            <v>4700</v>
          </cell>
          <cell r="D953">
            <v>6061959.449999997</v>
          </cell>
          <cell r="E953">
            <v>1289.778606382978</v>
          </cell>
          <cell r="F953">
            <v>4743696.33</v>
          </cell>
          <cell r="G953">
            <v>10288.81</v>
          </cell>
          <cell r="H953">
            <v>731797.66</v>
          </cell>
          <cell r="I953">
            <v>576176.65</v>
          </cell>
          <cell r="J953">
            <v>416017</v>
          </cell>
        </row>
        <row r="954">
          <cell r="A954">
            <v>39995</v>
          </cell>
          <cell r="B954" t="str">
            <v>Q</v>
          </cell>
          <cell r="C954">
            <v>434</v>
          </cell>
          <cell r="D954">
            <v>1712382.63</v>
          </cell>
          <cell r="E954">
            <v>3945.582096774193</v>
          </cell>
          <cell r="F954">
            <v>1223310.41</v>
          </cell>
          <cell r="G954">
            <v>136193.52</v>
          </cell>
          <cell r="H954">
            <v>200530.71</v>
          </cell>
          <cell r="I954">
            <v>152347.99</v>
          </cell>
          <cell r="J954">
            <v>72148</v>
          </cell>
        </row>
        <row r="955">
          <cell r="A955">
            <v>39995</v>
          </cell>
          <cell r="B955" t="str">
            <v>TT</v>
          </cell>
          <cell r="C955">
            <v>335005</v>
          </cell>
          <cell r="D955">
            <v>1349120132.72</v>
          </cell>
          <cell r="E955">
            <v>4027.1641698482113</v>
          </cell>
          <cell r="F955">
            <v>1043030057.6800001</v>
          </cell>
          <cell r="G955">
            <v>49931691.00000007</v>
          </cell>
          <cell r="H955">
            <v>144220627.8699999</v>
          </cell>
          <cell r="I955">
            <v>111937756.17000002</v>
          </cell>
          <cell r="J955">
            <v>56002621</v>
          </cell>
        </row>
        <row r="956">
          <cell r="A956">
            <v>40026</v>
          </cell>
          <cell r="B956" t="str">
            <v>..</v>
          </cell>
          <cell r="C956">
            <v>3915</v>
          </cell>
          <cell r="D956">
            <v>15904286.710000021</v>
          </cell>
          <cell r="E956">
            <v>4062.3976270753565</v>
          </cell>
          <cell r="F956">
            <v>11492511.529999996</v>
          </cell>
          <cell r="G956">
            <v>1527731.38</v>
          </cell>
          <cell r="H956">
            <v>1602275.26</v>
          </cell>
          <cell r="I956">
            <v>1281768.54</v>
          </cell>
          <cell r="J956">
            <v>576538</v>
          </cell>
        </row>
        <row r="957">
          <cell r="A957">
            <v>40026</v>
          </cell>
          <cell r="B957" t="str">
            <v>AB</v>
          </cell>
          <cell r="C957">
            <v>1897</v>
          </cell>
          <cell r="D957">
            <v>4472308.11</v>
          </cell>
          <cell r="E957">
            <v>2357.5688508170797</v>
          </cell>
          <cell r="F957">
            <v>3489721.96</v>
          </cell>
          <cell r="G957">
            <v>19137.49</v>
          </cell>
          <cell r="H957">
            <v>537326.38</v>
          </cell>
          <cell r="I957">
            <v>426122.28</v>
          </cell>
          <cell r="J957">
            <v>294852</v>
          </cell>
        </row>
        <row r="958">
          <cell r="A958">
            <v>40026</v>
          </cell>
          <cell r="B958" t="str">
            <v>C</v>
          </cell>
          <cell r="C958">
            <v>317</v>
          </cell>
          <cell r="D958">
            <v>1170795.35</v>
          </cell>
          <cell r="E958">
            <v>3693.3607255520506</v>
          </cell>
          <cell r="F958">
            <v>908412.36</v>
          </cell>
          <cell r="G958">
            <v>0</v>
          </cell>
          <cell r="H958">
            <v>157534.76</v>
          </cell>
          <cell r="I958">
            <v>104848.23</v>
          </cell>
          <cell r="J958">
            <v>53352</v>
          </cell>
        </row>
        <row r="959">
          <cell r="A959">
            <v>40026</v>
          </cell>
          <cell r="B959" t="str">
            <v>D</v>
          </cell>
          <cell r="C959">
            <v>33237</v>
          </cell>
          <cell r="D959">
            <v>125658434.68999997</v>
          </cell>
          <cell r="E959">
            <v>3780.6792035983985</v>
          </cell>
          <cell r="F959">
            <v>95653237.50999998</v>
          </cell>
          <cell r="G959">
            <v>3295876.63</v>
          </cell>
          <cell r="H959">
            <v>15046020.509999998</v>
          </cell>
          <cell r="I959">
            <v>11663300.040000005</v>
          </cell>
          <cell r="J959">
            <v>5352473</v>
          </cell>
        </row>
        <row r="960">
          <cell r="A960">
            <v>40026</v>
          </cell>
          <cell r="B960" t="str">
            <v>E</v>
          </cell>
          <cell r="C960">
            <v>1096</v>
          </cell>
          <cell r="D960">
            <v>6076646.48</v>
          </cell>
          <cell r="E960">
            <v>5544.385474452555</v>
          </cell>
          <cell r="F960">
            <v>5042583.05</v>
          </cell>
          <cell r="G960">
            <v>46188.04</v>
          </cell>
          <cell r="H960">
            <v>547127.33</v>
          </cell>
          <cell r="I960">
            <v>440748.06</v>
          </cell>
          <cell r="J960">
            <v>181514</v>
          </cell>
        </row>
        <row r="961">
          <cell r="A961">
            <v>40026</v>
          </cell>
          <cell r="B961" t="str">
            <v>F</v>
          </cell>
          <cell r="C961">
            <v>36171</v>
          </cell>
          <cell r="D961">
            <v>109174816.39</v>
          </cell>
          <cell r="E961">
            <v>3018.296878438528</v>
          </cell>
          <cell r="F961">
            <v>83021334.99000002</v>
          </cell>
          <cell r="G961">
            <v>1465398.05</v>
          </cell>
          <cell r="H961">
            <v>14675850.329999998</v>
          </cell>
          <cell r="I961">
            <v>10012233.02</v>
          </cell>
          <cell r="J961">
            <v>5809110</v>
          </cell>
        </row>
        <row r="962">
          <cell r="A962">
            <v>40026</v>
          </cell>
          <cell r="B962" t="str">
            <v>G</v>
          </cell>
          <cell r="C962">
            <v>39883</v>
          </cell>
          <cell r="D962">
            <v>120764122.55000004</v>
          </cell>
          <cell r="E962">
            <v>3027.95984630043</v>
          </cell>
          <cell r="F962">
            <v>92625655.66999997</v>
          </cell>
          <cell r="G962">
            <v>2903153.29</v>
          </cell>
          <cell r="H962">
            <v>14134321.130000005</v>
          </cell>
          <cell r="I962">
            <v>11100992.46</v>
          </cell>
          <cell r="J962">
            <v>6185376</v>
          </cell>
        </row>
        <row r="963">
          <cell r="A963">
            <v>40026</v>
          </cell>
          <cell r="B963" t="str">
            <v>H</v>
          </cell>
          <cell r="C963">
            <v>13823</v>
          </cell>
          <cell r="D963">
            <v>31615342.169999998</v>
          </cell>
          <cell r="E963">
            <v>2287.154899081241</v>
          </cell>
          <cell r="F963">
            <v>24400419.85999999</v>
          </cell>
          <cell r="G963">
            <v>455173.79</v>
          </cell>
          <cell r="H963">
            <v>3781757.13</v>
          </cell>
          <cell r="I963">
            <v>2977991.39</v>
          </cell>
          <cell r="J963">
            <v>2083660</v>
          </cell>
        </row>
        <row r="964">
          <cell r="A964">
            <v>40026</v>
          </cell>
          <cell r="B964" t="str">
            <v>I</v>
          </cell>
          <cell r="C964">
            <v>31176</v>
          </cell>
          <cell r="D964">
            <v>122378805.78</v>
          </cell>
          <cell r="E964">
            <v>3925.4171728252504</v>
          </cell>
          <cell r="F964">
            <v>97887947.01</v>
          </cell>
          <cell r="G964">
            <v>2429310.06</v>
          </cell>
          <cell r="H964">
            <v>12629146.8</v>
          </cell>
          <cell r="I964">
            <v>9432401.909999993</v>
          </cell>
          <cell r="J964">
            <v>5140338</v>
          </cell>
        </row>
        <row r="965">
          <cell r="A965">
            <v>40026</v>
          </cell>
          <cell r="B965" t="str">
            <v>J</v>
          </cell>
          <cell r="C965">
            <v>40998</v>
          </cell>
          <cell r="D965">
            <v>245220490.01999998</v>
          </cell>
          <cell r="E965">
            <v>5981.279331186886</v>
          </cell>
          <cell r="F965">
            <v>183778428.20000002</v>
          </cell>
          <cell r="G965">
            <v>13961633.659999996</v>
          </cell>
          <cell r="H965">
            <v>25936387.080000002</v>
          </cell>
          <cell r="I965">
            <v>21544041.080000006</v>
          </cell>
          <cell r="J965">
            <v>6504839</v>
          </cell>
        </row>
        <row r="966">
          <cell r="A966">
            <v>40026</v>
          </cell>
          <cell r="B966" t="str">
            <v>K</v>
          </cell>
          <cell r="C966">
            <v>52794</v>
          </cell>
          <cell r="D966">
            <v>200176779.32000002</v>
          </cell>
          <cell r="E966">
            <v>3791.657751259613</v>
          </cell>
          <cell r="F966">
            <v>150694864.20000002</v>
          </cell>
          <cell r="G966">
            <v>8560279.009999998</v>
          </cell>
          <cell r="H966">
            <v>22657025.73999999</v>
          </cell>
          <cell r="I966">
            <v>18264610.370000005</v>
          </cell>
          <cell r="J966">
            <v>7888745</v>
          </cell>
        </row>
        <row r="967">
          <cell r="A967">
            <v>40026</v>
          </cell>
          <cell r="B967" t="str">
            <v>L</v>
          </cell>
          <cell r="C967">
            <v>38008</v>
          </cell>
          <cell r="D967">
            <v>189088747.64000002</v>
          </cell>
          <cell r="E967">
            <v>4974.972312144812</v>
          </cell>
          <cell r="F967">
            <v>167003433.42000005</v>
          </cell>
          <cell r="G967">
            <v>431628.32</v>
          </cell>
          <cell r="H967">
            <v>12595357.370000003</v>
          </cell>
          <cell r="I967">
            <v>9058328.529999996</v>
          </cell>
          <cell r="J967">
            <v>5934761</v>
          </cell>
        </row>
        <row r="968">
          <cell r="A968">
            <v>40026</v>
          </cell>
          <cell r="B968" t="str">
            <v>M</v>
          </cell>
          <cell r="C968">
            <v>2428</v>
          </cell>
          <cell r="D968">
            <v>11699603.05</v>
          </cell>
          <cell r="E968">
            <v>4818.617401153213</v>
          </cell>
          <cell r="F968">
            <v>9146842.979999997</v>
          </cell>
          <cell r="G968">
            <v>119005.27</v>
          </cell>
          <cell r="H968">
            <v>1359985.06</v>
          </cell>
          <cell r="I968">
            <v>1073769.74</v>
          </cell>
          <cell r="J968">
            <v>360600</v>
          </cell>
        </row>
        <row r="969">
          <cell r="A969">
            <v>40026</v>
          </cell>
          <cell r="B969" t="str">
            <v>N</v>
          </cell>
          <cell r="C969">
            <v>24612</v>
          </cell>
          <cell r="D969">
            <v>93209338.44999999</v>
          </cell>
          <cell r="E969">
            <v>3787.1501076710542</v>
          </cell>
          <cell r="F969">
            <v>72592355.38999999</v>
          </cell>
          <cell r="G969">
            <v>889867.52</v>
          </cell>
          <cell r="H969">
            <v>11035568.76</v>
          </cell>
          <cell r="I969">
            <v>8691546.78</v>
          </cell>
          <cell r="J969">
            <v>3395639</v>
          </cell>
        </row>
        <row r="970">
          <cell r="A970">
            <v>40026</v>
          </cell>
          <cell r="B970" t="str">
            <v>O</v>
          </cell>
          <cell r="C970">
            <v>8353</v>
          </cell>
          <cell r="D970">
            <v>28131843.169999994</v>
          </cell>
          <cell r="E970">
            <v>3367.873000119717</v>
          </cell>
          <cell r="F970">
            <v>21948322.880000003</v>
          </cell>
          <cell r="G970">
            <v>329122.32</v>
          </cell>
          <cell r="H970">
            <v>3250719.04</v>
          </cell>
          <cell r="I970">
            <v>2603678.93</v>
          </cell>
          <cell r="J970">
            <v>1230867</v>
          </cell>
        </row>
        <row r="971">
          <cell r="A971">
            <v>40026</v>
          </cell>
          <cell r="B971" t="str">
            <v>P</v>
          </cell>
          <cell r="C971">
            <v>4712</v>
          </cell>
          <cell r="D971">
            <v>6089523.789999997</v>
          </cell>
          <cell r="E971">
            <v>1292.3437584889637</v>
          </cell>
          <cell r="F971">
            <v>4766870.86</v>
          </cell>
          <cell r="G971">
            <v>9217.63</v>
          </cell>
          <cell r="H971">
            <v>734879.05</v>
          </cell>
          <cell r="I971">
            <v>578556.25</v>
          </cell>
          <cell r="J971">
            <v>417139</v>
          </cell>
        </row>
        <row r="972">
          <cell r="A972">
            <v>40026</v>
          </cell>
          <cell r="B972" t="str">
            <v>Q</v>
          </cell>
          <cell r="C972">
            <v>433</v>
          </cell>
          <cell r="D972">
            <v>1560928.1</v>
          </cell>
          <cell r="E972">
            <v>3604.914780600461</v>
          </cell>
          <cell r="F972">
            <v>1178503.99</v>
          </cell>
          <cell r="G972">
            <v>46725.19</v>
          </cell>
          <cell r="H972">
            <v>190583.86</v>
          </cell>
          <cell r="I972">
            <v>145115.06</v>
          </cell>
          <cell r="J972">
            <v>65089</v>
          </cell>
        </row>
        <row r="973">
          <cell r="A973">
            <v>40026</v>
          </cell>
          <cell r="B973" t="str">
            <v>TT</v>
          </cell>
          <cell r="C973">
            <v>333853</v>
          </cell>
          <cell r="D973">
            <v>1312392811.77</v>
          </cell>
          <cell r="E973">
            <v>3931.049928471513</v>
          </cell>
          <cell r="F973">
            <v>1025631445.8600004</v>
          </cell>
          <cell r="G973">
            <v>36489447.64999999</v>
          </cell>
          <cell r="H973">
            <v>140871865.5900001</v>
          </cell>
          <cell r="I973">
            <v>109400052.67000009</v>
          </cell>
          <cell r="J973">
            <v>51474892</v>
          </cell>
        </row>
        <row r="974">
          <cell r="A974">
            <v>40057</v>
          </cell>
          <cell r="B974" t="str">
            <v>..</v>
          </cell>
          <cell r="C974">
            <v>773</v>
          </cell>
          <cell r="D974">
            <v>2549834.42</v>
          </cell>
          <cell r="E974">
            <v>3298.6215006468296</v>
          </cell>
          <cell r="F974">
            <v>1962852.79</v>
          </cell>
          <cell r="G974">
            <v>79246.5</v>
          </cell>
          <cell r="H974">
            <v>283114.61</v>
          </cell>
          <cell r="I974">
            <v>224620.52</v>
          </cell>
          <cell r="J974">
            <v>105084</v>
          </cell>
        </row>
        <row r="975">
          <cell r="A975">
            <v>40057</v>
          </cell>
          <cell r="B975" t="str">
            <v>AB</v>
          </cell>
          <cell r="C975">
            <v>1958</v>
          </cell>
          <cell r="D975">
            <v>4690846.94</v>
          </cell>
          <cell r="E975">
            <v>2395.7338815117464</v>
          </cell>
          <cell r="F975">
            <v>3672252</v>
          </cell>
          <cell r="G975">
            <v>17079.64</v>
          </cell>
          <cell r="H975">
            <v>558418.2</v>
          </cell>
          <cell r="I975">
            <v>443097.1</v>
          </cell>
          <cell r="J975">
            <v>320184</v>
          </cell>
        </row>
        <row r="976">
          <cell r="A976">
            <v>40057</v>
          </cell>
          <cell r="B976" t="str">
            <v>C</v>
          </cell>
          <cell r="C976">
            <v>316</v>
          </cell>
          <cell r="D976">
            <v>1229279</v>
          </cell>
          <cell r="E976">
            <v>3890.1234177215183</v>
          </cell>
          <cell r="F976">
            <v>968137.42</v>
          </cell>
          <cell r="G976">
            <v>0</v>
          </cell>
          <cell r="H976">
            <v>156494.35</v>
          </cell>
          <cell r="I976">
            <v>104647.23</v>
          </cell>
          <cell r="J976">
            <v>59552</v>
          </cell>
        </row>
        <row r="977">
          <cell r="A977">
            <v>40057</v>
          </cell>
          <cell r="B977" t="str">
            <v>D</v>
          </cell>
          <cell r="C977">
            <v>33450</v>
          </cell>
          <cell r="D977">
            <v>126329684.79</v>
          </cell>
          <cell r="E977">
            <v>3776.6721910313904</v>
          </cell>
          <cell r="F977">
            <v>96762259.59</v>
          </cell>
          <cell r="G977">
            <v>2580269.82</v>
          </cell>
          <cell r="H977">
            <v>15196787.669999996</v>
          </cell>
          <cell r="I977">
            <v>11790367.709999995</v>
          </cell>
          <cell r="J977">
            <v>5583563</v>
          </cell>
        </row>
        <row r="978">
          <cell r="A978">
            <v>40057</v>
          </cell>
          <cell r="B978" t="str">
            <v>E</v>
          </cell>
          <cell r="C978">
            <v>1197</v>
          </cell>
          <cell r="D978">
            <v>6774288.170000001</v>
          </cell>
          <cell r="E978">
            <v>5659.388613199667</v>
          </cell>
          <cell r="F978">
            <v>5392649.29</v>
          </cell>
          <cell r="G978">
            <v>41336.8</v>
          </cell>
          <cell r="H978">
            <v>741787.13</v>
          </cell>
          <cell r="I978">
            <v>598514.95</v>
          </cell>
          <cell r="J978">
            <v>207440</v>
          </cell>
        </row>
        <row r="979">
          <cell r="A979">
            <v>40057</v>
          </cell>
          <cell r="B979" t="str">
            <v>F</v>
          </cell>
          <cell r="C979">
            <v>37175</v>
          </cell>
          <cell r="D979">
            <v>118474429.15</v>
          </cell>
          <cell r="E979">
            <v>3186.938242098184</v>
          </cell>
          <cell r="F979">
            <v>90614782.69999999</v>
          </cell>
          <cell r="G979">
            <v>1500124.83</v>
          </cell>
          <cell r="H979">
            <v>15657280.979999991</v>
          </cell>
          <cell r="I979">
            <v>10702240.640000002</v>
          </cell>
          <cell r="J979">
            <v>6541493</v>
          </cell>
        </row>
        <row r="980">
          <cell r="A980">
            <v>40057</v>
          </cell>
          <cell r="B980" t="str">
            <v>G</v>
          </cell>
          <cell r="C980">
            <v>40970</v>
          </cell>
          <cell r="D980">
            <v>125239747.59000003</v>
          </cell>
          <cell r="E980">
            <v>3056.864720283135</v>
          </cell>
          <cell r="F980">
            <v>94921327.77999997</v>
          </cell>
          <cell r="G980">
            <v>4385930.64</v>
          </cell>
          <cell r="H980">
            <v>14522206.34999999</v>
          </cell>
          <cell r="I980">
            <v>11410282.819999997</v>
          </cell>
          <cell r="J980">
            <v>6620387</v>
          </cell>
        </row>
        <row r="981">
          <cell r="A981">
            <v>40057</v>
          </cell>
          <cell r="B981" t="str">
            <v>H</v>
          </cell>
          <cell r="C981">
            <v>14287</v>
          </cell>
          <cell r="D981">
            <v>32230064.290000007</v>
          </cell>
          <cell r="E981">
            <v>2255.9014691677753</v>
          </cell>
          <cell r="F981">
            <v>24836986.919999998</v>
          </cell>
          <cell r="G981">
            <v>489926.75</v>
          </cell>
          <cell r="H981">
            <v>3862003.9</v>
          </cell>
          <cell r="I981">
            <v>3041146.72</v>
          </cell>
          <cell r="J981">
            <v>2203284</v>
          </cell>
        </row>
        <row r="982">
          <cell r="A982">
            <v>40057</v>
          </cell>
          <cell r="B982" t="str">
            <v>I</v>
          </cell>
          <cell r="C982">
            <v>31475</v>
          </cell>
          <cell r="D982">
            <v>126731383.71999998</v>
          </cell>
          <cell r="E982">
            <v>4026.4140975377277</v>
          </cell>
          <cell r="F982">
            <v>99109353.26999998</v>
          </cell>
          <cell r="G982">
            <v>5165919.39</v>
          </cell>
          <cell r="H982">
            <v>12859862.149999997</v>
          </cell>
          <cell r="I982">
            <v>9596248.909999998</v>
          </cell>
          <cell r="J982">
            <v>5397215</v>
          </cell>
        </row>
        <row r="983">
          <cell r="A983">
            <v>40057</v>
          </cell>
          <cell r="B983" t="str">
            <v>J</v>
          </cell>
          <cell r="C983">
            <v>41348</v>
          </cell>
          <cell r="D983">
            <v>243438701.45000008</v>
          </cell>
          <cell r="E983">
            <v>5887.556869739772</v>
          </cell>
          <cell r="F983">
            <v>184085958.68</v>
          </cell>
          <cell r="G983">
            <v>11863288.7</v>
          </cell>
          <cell r="H983">
            <v>25942267.959999997</v>
          </cell>
          <cell r="I983">
            <v>21547186.109999992</v>
          </cell>
          <cell r="J983">
            <v>6838408</v>
          </cell>
        </row>
        <row r="984">
          <cell r="A984">
            <v>40057</v>
          </cell>
          <cell r="B984" t="str">
            <v>K</v>
          </cell>
          <cell r="C984">
            <v>54939</v>
          </cell>
          <cell r="D984">
            <v>215636240.43999997</v>
          </cell>
          <cell r="E984">
            <v>3925.01211234278</v>
          </cell>
          <cell r="F984">
            <v>157027406.25</v>
          </cell>
          <cell r="G984">
            <v>15549457.630000003</v>
          </cell>
          <cell r="H984">
            <v>23883407.240000002</v>
          </cell>
          <cell r="I984">
            <v>19175969.32</v>
          </cell>
          <cell r="J984">
            <v>8661544</v>
          </cell>
        </row>
        <row r="985">
          <cell r="A985">
            <v>40057</v>
          </cell>
          <cell r="B985" t="str">
            <v>L</v>
          </cell>
          <cell r="C985">
            <v>38173</v>
          </cell>
          <cell r="D985">
            <v>189307259.98999998</v>
          </cell>
          <cell r="E985">
            <v>4959.192622796217</v>
          </cell>
          <cell r="F985">
            <v>166845683.09000003</v>
          </cell>
          <cell r="G985">
            <v>1146090.81</v>
          </cell>
          <cell r="H985">
            <v>12411939.969999999</v>
          </cell>
          <cell r="I985">
            <v>8903546.119999997</v>
          </cell>
          <cell r="J985">
            <v>5956834</v>
          </cell>
        </row>
        <row r="986">
          <cell r="A986">
            <v>40057</v>
          </cell>
          <cell r="B986" t="str">
            <v>M</v>
          </cell>
          <cell r="C986">
            <v>2511</v>
          </cell>
          <cell r="D986">
            <v>12178664.730000002</v>
          </cell>
          <cell r="E986">
            <v>4850.125340501793</v>
          </cell>
          <cell r="F986">
            <v>9557146.85</v>
          </cell>
          <cell r="G986">
            <v>116409.31</v>
          </cell>
          <cell r="H986">
            <v>1399870.89</v>
          </cell>
          <cell r="I986">
            <v>1105237.68</v>
          </cell>
          <cell r="J986">
            <v>387864</v>
          </cell>
        </row>
        <row r="987">
          <cell r="A987">
            <v>40057</v>
          </cell>
          <cell r="B987" t="str">
            <v>N</v>
          </cell>
          <cell r="C987">
            <v>25285</v>
          </cell>
          <cell r="D987">
            <v>94868656.34</v>
          </cell>
          <cell r="E987">
            <v>3751.973752817876</v>
          </cell>
          <cell r="F987">
            <v>74074458.43</v>
          </cell>
          <cell r="G987">
            <v>703466.29</v>
          </cell>
          <cell r="H987">
            <v>11240168.910000002</v>
          </cell>
          <cell r="I987">
            <v>8850562.710000003</v>
          </cell>
          <cell r="J987">
            <v>3596678</v>
          </cell>
        </row>
        <row r="988">
          <cell r="A988">
            <v>40057</v>
          </cell>
          <cell r="B988" t="str">
            <v>O</v>
          </cell>
          <cell r="C988">
            <v>8759</v>
          </cell>
          <cell r="D988">
            <v>29086414.87000001</v>
          </cell>
          <cell r="E988">
            <v>3320.7460748943954</v>
          </cell>
          <cell r="F988">
            <v>22699115.099999998</v>
          </cell>
          <cell r="G988">
            <v>334016.25</v>
          </cell>
          <cell r="H988">
            <v>3361711.55</v>
          </cell>
          <cell r="I988">
            <v>2691571.97</v>
          </cell>
          <cell r="J988">
            <v>1339306</v>
          </cell>
        </row>
        <row r="989">
          <cell r="A989">
            <v>40057</v>
          </cell>
          <cell r="B989" t="str">
            <v>P</v>
          </cell>
          <cell r="C989">
            <v>4654</v>
          </cell>
          <cell r="D989">
            <v>5963509.239999999</v>
          </cell>
          <cell r="E989">
            <v>1281.372849162011</v>
          </cell>
          <cell r="F989">
            <v>4669478.23</v>
          </cell>
          <cell r="G989">
            <v>8225.2</v>
          </cell>
          <cell r="H989">
            <v>719513.2</v>
          </cell>
          <cell r="I989">
            <v>566292.61</v>
          </cell>
          <cell r="J989">
            <v>409579</v>
          </cell>
        </row>
        <row r="990">
          <cell r="A990">
            <v>40057</v>
          </cell>
          <cell r="B990" t="str">
            <v>Q</v>
          </cell>
          <cell r="C990">
            <v>475</v>
          </cell>
          <cell r="D990">
            <v>1778125.86</v>
          </cell>
          <cell r="E990">
            <v>3743.422863157894</v>
          </cell>
          <cell r="F990">
            <v>1326138.6</v>
          </cell>
          <cell r="G990">
            <v>71236.65</v>
          </cell>
          <cell r="H990">
            <v>216441.67</v>
          </cell>
          <cell r="I990">
            <v>164308.94</v>
          </cell>
          <cell r="J990">
            <v>76375</v>
          </cell>
        </row>
        <row r="991">
          <cell r="A991">
            <v>40057</v>
          </cell>
          <cell r="B991" t="str">
            <v>TT</v>
          </cell>
          <cell r="C991">
            <v>337745</v>
          </cell>
          <cell r="D991">
            <v>1336507130.99</v>
          </cell>
          <cell r="E991">
            <v>3957.148532147034</v>
          </cell>
          <cell r="F991">
            <v>1038525986.9900005</v>
          </cell>
          <cell r="G991">
            <v>44052025.209999986</v>
          </cell>
          <cell r="H991">
            <v>143013276.72999984</v>
          </cell>
          <cell r="I991">
            <v>110915842.05999994</v>
          </cell>
          <cell r="J991">
            <v>54304790</v>
          </cell>
        </row>
        <row r="992">
          <cell r="A992">
            <v>40087</v>
          </cell>
          <cell r="B992" t="str">
            <v>..</v>
          </cell>
          <cell r="C992">
            <v>5268</v>
          </cell>
          <cell r="D992">
            <v>19198585.920000013</v>
          </cell>
          <cell r="E992">
            <v>3644.378496583146</v>
          </cell>
          <cell r="F992">
            <v>14245878.380000006</v>
          </cell>
          <cell r="G992">
            <v>1122628.88</v>
          </cell>
          <cell r="H992">
            <v>2138793.03</v>
          </cell>
          <cell r="I992">
            <v>1691285.63</v>
          </cell>
          <cell r="J992">
            <v>793681</v>
          </cell>
        </row>
        <row r="993">
          <cell r="A993">
            <v>40087</v>
          </cell>
          <cell r="B993" t="str">
            <v>AB</v>
          </cell>
          <cell r="C993">
            <v>1955</v>
          </cell>
          <cell r="D993">
            <v>4577052.04</v>
          </cell>
          <cell r="E993">
            <v>2341.2030895140665</v>
          </cell>
          <cell r="F993">
            <v>3548218.1</v>
          </cell>
          <cell r="G993">
            <v>18149.65</v>
          </cell>
          <cell r="H993">
            <v>563490.56</v>
          </cell>
          <cell r="I993">
            <v>447193.73</v>
          </cell>
          <cell r="J993">
            <v>310145</v>
          </cell>
        </row>
        <row r="994">
          <cell r="A994">
            <v>40087</v>
          </cell>
          <cell r="B994" t="str">
            <v>C</v>
          </cell>
          <cell r="C994">
            <v>320</v>
          </cell>
          <cell r="D994">
            <v>1216548.94</v>
          </cell>
          <cell r="E994">
            <v>3801.7154375</v>
          </cell>
          <cell r="F994">
            <v>953606.94</v>
          </cell>
          <cell r="G994">
            <v>0</v>
          </cell>
          <cell r="H994">
            <v>157523.68</v>
          </cell>
          <cell r="I994">
            <v>105418.32</v>
          </cell>
          <cell r="J994">
            <v>58338</v>
          </cell>
        </row>
        <row r="995">
          <cell r="A995">
            <v>40087</v>
          </cell>
          <cell r="B995" t="str">
            <v>D</v>
          </cell>
          <cell r="C995">
            <v>33253</v>
          </cell>
          <cell r="D995">
            <v>121174822.87000003</v>
          </cell>
          <cell r="E995">
            <v>3644.026790665505</v>
          </cell>
          <cell r="F995">
            <v>92721659.32</v>
          </cell>
          <cell r="G995">
            <v>1679784.21</v>
          </cell>
          <cell r="H995">
            <v>15069685.639999993</v>
          </cell>
          <cell r="I995">
            <v>11703693.7</v>
          </cell>
          <cell r="J995">
            <v>5376377</v>
          </cell>
        </row>
        <row r="996">
          <cell r="A996">
            <v>40087</v>
          </cell>
          <cell r="B996" t="str">
            <v>E</v>
          </cell>
          <cell r="C996">
            <v>1106</v>
          </cell>
          <cell r="D996">
            <v>6330168.57</v>
          </cell>
          <cell r="E996">
            <v>5723.479719710669</v>
          </cell>
          <cell r="F996">
            <v>4869695.62</v>
          </cell>
          <cell r="G996">
            <v>224264.72</v>
          </cell>
          <cell r="H996">
            <v>684093.8</v>
          </cell>
          <cell r="I996">
            <v>552114.43</v>
          </cell>
          <cell r="J996">
            <v>187818</v>
          </cell>
        </row>
        <row r="997">
          <cell r="A997">
            <v>40087</v>
          </cell>
          <cell r="B997" t="str">
            <v>F</v>
          </cell>
          <cell r="C997">
            <v>36658</v>
          </cell>
          <cell r="D997">
            <v>114109598.50999998</v>
          </cell>
          <cell r="E997">
            <v>3112.8157158055533</v>
          </cell>
          <cell r="F997">
            <v>86229771.90999998</v>
          </cell>
          <cell r="G997">
            <v>1753024.07</v>
          </cell>
          <cell r="H997">
            <v>15519670.589999998</v>
          </cell>
          <cell r="I997">
            <v>10607131.94</v>
          </cell>
          <cell r="J997">
            <v>6220640</v>
          </cell>
        </row>
        <row r="998">
          <cell r="A998">
            <v>40087</v>
          </cell>
          <cell r="B998" t="str">
            <v>G</v>
          </cell>
          <cell r="C998">
            <v>40411</v>
          </cell>
          <cell r="D998">
            <v>120078366.69999999</v>
          </cell>
          <cell r="E998">
            <v>2971.427747395511</v>
          </cell>
          <cell r="F998">
            <v>91059441.19999997</v>
          </cell>
          <cell r="G998">
            <v>3409223.63</v>
          </cell>
          <cell r="H998">
            <v>14342458.63</v>
          </cell>
          <cell r="I998">
            <v>11267243.239999998</v>
          </cell>
          <cell r="J998">
            <v>6380342</v>
          </cell>
        </row>
        <row r="999">
          <cell r="A999">
            <v>40087</v>
          </cell>
          <cell r="B999" t="str">
            <v>H</v>
          </cell>
          <cell r="C999">
            <v>13865</v>
          </cell>
          <cell r="D999">
            <v>30864694.279999994</v>
          </cell>
          <cell r="E999">
            <v>2226.086857554994</v>
          </cell>
          <cell r="F999">
            <v>23539740.839999992</v>
          </cell>
          <cell r="G999">
            <v>546881.57</v>
          </cell>
          <cell r="H999">
            <v>3792597.1</v>
          </cell>
          <cell r="I999">
            <v>2985474.77</v>
          </cell>
          <cell r="J999">
            <v>2109227</v>
          </cell>
        </row>
        <row r="1000">
          <cell r="A1000">
            <v>40087</v>
          </cell>
          <cell r="B1000" t="str">
            <v>I</v>
          </cell>
          <cell r="C1000">
            <v>31155</v>
          </cell>
          <cell r="D1000">
            <v>119431852.66999999</v>
          </cell>
          <cell r="E1000">
            <v>3833.4730434922158</v>
          </cell>
          <cell r="F1000">
            <v>96459132.79000005</v>
          </cell>
          <cell r="G1000">
            <v>1114309.02</v>
          </cell>
          <cell r="H1000">
            <v>12515556.71</v>
          </cell>
          <cell r="I1000">
            <v>9342854.149999999</v>
          </cell>
          <cell r="J1000">
            <v>5243355</v>
          </cell>
        </row>
        <row r="1001">
          <cell r="A1001">
            <v>40087</v>
          </cell>
          <cell r="B1001" t="str">
            <v>J</v>
          </cell>
          <cell r="C1001">
            <v>41001</v>
          </cell>
          <cell r="D1001">
            <v>234541375.44000018</v>
          </cell>
          <cell r="E1001">
            <v>5720.381830687061</v>
          </cell>
          <cell r="F1001">
            <v>178656940.95000005</v>
          </cell>
          <cell r="G1001">
            <v>8946265.260000002</v>
          </cell>
          <cell r="H1001">
            <v>25642303.02</v>
          </cell>
          <cell r="I1001">
            <v>21295866.21</v>
          </cell>
          <cell r="J1001">
            <v>6616244</v>
          </cell>
        </row>
        <row r="1002">
          <cell r="A1002">
            <v>40087</v>
          </cell>
          <cell r="B1002" t="str">
            <v>K</v>
          </cell>
          <cell r="C1002">
            <v>54213</v>
          </cell>
          <cell r="D1002">
            <v>209002301.02999985</v>
          </cell>
          <cell r="E1002">
            <v>3855.2063348274373</v>
          </cell>
          <cell r="F1002">
            <v>151477613.29999998</v>
          </cell>
          <cell r="G1002">
            <v>15297015.110000003</v>
          </cell>
          <cell r="H1002">
            <v>23429943.039999995</v>
          </cell>
          <cell r="I1002">
            <v>18797729.58</v>
          </cell>
          <cell r="J1002">
            <v>8354979</v>
          </cell>
        </row>
        <row r="1003">
          <cell r="A1003">
            <v>40087</v>
          </cell>
          <cell r="B1003" t="str">
            <v>L</v>
          </cell>
          <cell r="C1003">
            <v>38605</v>
          </cell>
          <cell r="D1003">
            <v>191960609.18999997</v>
          </cell>
          <cell r="E1003">
            <v>4972.428679963735</v>
          </cell>
          <cell r="F1003">
            <v>170073497.40000007</v>
          </cell>
          <cell r="G1003">
            <v>421935.97</v>
          </cell>
          <cell r="H1003">
            <v>12502596.170000004</v>
          </cell>
          <cell r="I1003">
            <v>8962579.649999999</v>
          </cell>
          <cell r="J1003">
            <v>5967657</v>
          </cell>
        </row>
        <row r="1004">
          <cell r="A1004">
            <v>40087</v>
          </cell>
          <cell r="B1004" t="str">
            <v>M</v>
          </cell>
          <cell r="C1004">
            <v>2541</v>
          </cell>
          <cell r="D1004">
            <v>12073734.749999998</v>
          </cell>
          <cell r="E1004">
            <v>4751.568181818181</v>
          </cell>
          <cell r="F1004">
            <v>9441670.920000002</v>
          </cell>
          <cell r="G1004">
            <v>91160.24</v>
          </cell>
          <cell r="H1004">
            <v>1419778.27</v>
          </cell>
          <cell r="I1004">
            <v>1121125.32</v>
          </cell>
          <cell r="J1004">
            <v>388287</v>
          </cell>
        </row>
        <row r="1005">
          <cell r="A1005">
            <v>40087</v>
          </cell>
          <cell r="B1005" t="str">
            <v>N</v>
          </cell>
          <cell r="C1005">
            <v>25180</v>
          </cell>
          <cell r="D1005">
            <v>91172438</v>
          </cell>
          <cell r="E1005">
            <v>3620.827561556791</v>
          </cell>
          <cell r="F1005">
            <v>70500139.89</v>
          </cell>
          <cell r="G1005">
            <v>788883.06</v>
          </cell>
          <cell r="H1005">
            <v>11125367.510000002</v>
          </cell>
          <cell r="I1005">
            <v>8758047.540000001</v>
          </cell>
          <cell r="J1005">
            <v>3413444</v>
          </cell>
        </row>
        <row r="1006">
          <cell r="A1006">
            <v>40087</v>
          </cell>
          <cell r="B1006" t="str">
            <v>O</v>
          </cell>
          <cell r="C1006">
            <v>8605</v>
          </cell>
          <cell r="D1006">
            <v>28434302.49</v>
          </cell>
          <cell r="E1006">
            <v>3304.393084253341</v>
          </cell>
          <cell r="F1006">
            <v>21854077.840000004</v>
          </cell>
          <cell r="G1006">
            <v>534991.84</v>
          </cell>
          <cell r="H1006">
            <v>3356841.14</v>
          </cell>
          <cell r="I1006">
            <v>2688391.67</v>
          </cell>
          <cell r="J1006">
            <v>1297286</v>
          </cell>
        </row>
        <row r="1007">
          <cell r="A1007">
            <v>40087</v>
          </cell>
          <cell r="B1007" t="str">
            <v>P</v>
          </cell>
          <cell r="C1007">
            <v>4627</v>
          </cell>
          <cell r="D1007">
            <v>5941433.489999998</v>
          </cell>
          <cell r="E1007">
            <v>1284.078990706721</v>
          </cell>
          <cell r="F1007">
            <v>4651544.64</v>
          </cell>
          <cell r="G1007">
            <v>6110.49</v>
          </cell>
          <cell r="H1007">
            <v>718406.62</v>
          </cell>
          <cell r="I1007">
            <v>565371.74</v>
          </cell>
          <cell r="J1007">
            <v>407937</v>
          </cell>
        </row>
        <row r="1008">
          <cell r="A1008">
            <v>40087</v>
          </cell>
          <cell r="B1008" t="str">
            <v>Q</v>
          </cell>
          <cell r="C1008">
            <v>421</v>
          </cell>
          <cell r="D1008">
            <v>1598342.34</v>
          </cell>
          <cell r="E1008">
            <v>3796.537624703089</v>
          </cell>
          <cell r="F1008">
            <v>1195224.06</v>
          </cell>
          <cell r="G1008">
            <v>59776.15</v>
          </cell>
          <cell r="H1008">
            <v>195030.71</v>
          </cell>
          <cell r="I1008">
            <v>148311.42</v>
          </cell>
          <cell r="J1008">
            <v>65958</v>
          </cell>
        </row>
        <row r="1009">
          <cell r="A1009">
            <v>40087</v>
          </cell>
          <cell r="B1009" t="str">
            <v>TT</v>
          </cell>
          <cell r="C1009">
            <v>339184</v>
          </cell>
          <cell r="D1009">
            <v>1311706227.2300003</v>
          </cell>
          <cell r="E1009">
            <v>3867.2408699407997</v>
          </cell>
          <cell r="F1009">
            <v>1021477854.0999999</v>
          </cell>
          <cell r="G1009">
            <v>36014403.87</v>
          </cell>
          <cell r="H1009">
            <v>143174136.2199999</v>
          </cell>
          <cell r="I1009">
            <v>111039833.04000002</v>
          </cell>
          <cell r="J1009">
            <v>53191715</v>
          </cell>
        </row>
        <row r="1010">
          <cell r="A1010">
            <v>40118</v>
          </cell>
          <cell r="B1010" t="str">
            <v>..</v>
          </cell>
          <cell r="C1010">
            <v>915</v>
          </cell>
          <cell r="D1010">
            <v>2837688.3</v>
          </cell>
          <cell r="E1010">
            <v>3101.2986885245914</v>
          </cell>
          <cell r="F1010">
            <v>2066900.19</v>
          </cell>
          <cell r="G1010">
            <v>220251.46</v>
          </cell>
          <cell r="H1010">
            <v>307191.19</v>
          </cell>
          <cell r="I1010">
            <v>243345.46</v>
          </cell>
          <cell r="J1010">
            <v>111863</v>
          </cell>
        </row>
        <row r="1011">
          <cell r="A1011">
            <v>40118</v>
          </cell>
          <cell r="B1011" t="str">
            <v>AB</v>
          </cell>
          <cell r="C1011">
            <v>1950</v>
          </cell>
          <cell r="D1011">
            <v>4421701.25</v>
          </cell>
          <cell r="E1011">
            <v>2267.539102564103</v>
          </cell>
          <cell r="F1011">
            <v>3404493.01</v>
          </cell>
          <cell r="G1011">
            <v>30228.27</v>
          </cell>
          <cell r="H1011">
            <v>550089.61</v>
          </cell>
          <cell r="I1011">
            <v>436890.36</v>
          </cell>
          <cell r="J1011">
            <v>288956</v>
          </cell>
        </row>
        <row r="1012">
          <cell r="A1012">
            <v>40118</v>
          </cell>
          <cell r="B1012" t="str">
            <v>C</v>
          </cell>
          <cell r="C1012">
            <v>321</v>
          </cell>
          <cell r="D1012">
            <v>1495735.52</v>
          </cell>
          <cell r="E1012">
            <v>4659.612211838004</v>
          </cell>
          <cell r="F1012">
            <v>880640.1</v>
          </cell>
          <cell r="G1012">
            <v>286539.01</v>
          </cell>
          <cell r="H1012">
            <v>197161.59</v>
          </cell>
          <cell r="I1012">
            <v>131394.82</v>
          </cell>
          <cell r="J1012">
            <v>54928</v>
          </cell>
        </row>
        <row r="1013">
          <cell r="A1013">
            <v>40118</v>
          </cell>
          <cell r="B1013" t="str">
            <v>D</v>
          </cell>
          <cell r="C1013">
            <v>33111</v>
          </cell>
          <cell r="D1013">
            <v>140276663.05999997</v>
          </cell>
          <cell r="E1013">
            <v>4236.557731871582</v>
          </cell>
          <cell r="F1013">
            <v>92526227.58000003</v>
          </cell>
          <cell r="G1013">
            <v>17736837.560000002</v>
          </cell>
          <cell r="H1013">
            <v>16908754.910000008</v>
          </cell>
          <cell r="I1013">
            <v>13104843.010000005</v>
          </cell>
          <cell r="J1013">
            <v>5130369</v>
          </cell>
        </row>
        <row r="1014">
          <cell r="A1014">
            <v>40118</v>
          </cell>
          <cell r="B1014" t="str">
            <v>E</v>
          </cell>
          <cell r="C1014">
            <v>1209</v>
          </cell>
          <cell r="D1014">
            <v>14579562.28</v>
          </cell>
          <cell r="E1014">
            <v>12059.191298593878</v>
          </cell>
          <cell r="F1014">
            <v>5140990.81</v>
          </cell>
          <cell r="G1014">
            <v>7550909.6400000015</v>
          </cell>
          <cell r="H1014">
            <v>1044418.25</v>
          </cell>
          <cell r="I1014">
            <v>843243.58</v>
          </cell>
          <cell r="J1014">
            <v>197084</v>
          </cell>
        </row>
        <row r="1015">
          <cell r="A1015">
            <v>40118</v>
          </cell>
          <cell r="B1015" t="str">
            <v>F</v>
          </cell>
          <cell r="C1015">
            <v>37137</v>
          </cell>
          <cell r="D1015">
            <v>114247092.23000003</v>
          </cell>
          <cell r="E1015">
            <v>3076.368371974043</v>
          </cell>
          <cell r="F1015">
            <v>82835355.80000003</v>
          </cell>
          <cell r="G1015">
            <v>5335558.35</v>
          </cell>
          <cell r="H1015">
            <v>15468771.309999997</v>
          </cell>
          <cell r="I1015">
            <v>10607406.77</v>
          </cell>
          <cell r="J1015">
            <v>5863950</v>
          </cell>
        </row>
        <row r="1016">
          <cell r="A1016">
            <v>40118</v>
          </cell>
          <cell r="B1016" t="str">
            <v>G</v>
          </cell>
          <cell r="C1016">
            <v>41182</v>
          </cell>
          <cell r="D1016">
            <v>130469257.83999997</v>
          </cell>
          <cell r="E1016">
            <v>3168.1136865620897</v>
          </cell>
          <cell r="F1016">
            <v>92401173.84999993</v>
          </cell>
          <cell r="G1016">
            <v>10731599.430000002</v>
          </cell>
          <cell r="H1016">
            <v>15308815.759999996</v>
          </cell>
          <cell r="I1016">
            <v>12027668.799999999</v>
          </cell>
          <cell r="J1016">
            <v>6168475</v>
          </cell>
        </row>
        <row r="1017">
          <cell r="A1017">
            <v>40118</v>
          </cell>
          <cell r="B1017" t="str">
            <v>H</v>
          </cell>
          <cell r="C1017">
            <v>14108</v>
          </cell>
          <cell r="D1017">
            <v>31895509.93</v>
          </cell>
          <cell r="E1017">
            <v>2260.8101736603344</v>
          </cell>
          <cell r="F1017">
            <v>23955728.589999992</v>
          </cell>
          <cell r="G1017">
            <v>987767.22</v>
          </cell>
          <cell r="H1017">
            <v>3890808.76</v>
          </cell>
          <cell r="I1017">
            <v>3061205.36</v>
          </cell>
          <cell r="J1017">
            <v>2033671</v>
          </cell>
        </row>
        <row r="1018">
          <cell r="A1018">
            <v>40118</v>
          </cell>
          <cell r="B1018" t="str">
            <v>I</v>
          </cell>
          <cell r="C1018">
            <v>30983</v>
          </cell>
          <cell r="D1018">
            <v>121958620.66</v>
          </cell>
          <cell r="E1018">
            <v>3936.307673885679</v>
          </cell>
          <cell r="F1018">
            <v>95575937.78</v>
          </cell>
          <cell r="G1018">
            <v>4081280.21</v>
          </cell>
          <cell r="H1018">
            <v>12762417.360000001</v>
          </cell>
          <cell r="I1018">
            <v>9538985.309999999</v>
          </cell>
          <cell r="J1018">
            <v>5008711</v>
          </cell>
        </row>
        <row r="1019">
          <cell r="A1019">
            <v>40118</v>
          </cell>
          <cell r="B1019" t="str">
            <v>J</v>
          </cell>
          <cell r="C1019">
            <v>41305</v>
          </cell>
          <cell r="D1019">
            <v>287119016.27</v>
          </cell>
          <cell r="E1019">
            <v>6951.192743493523</v>
          </cell>
          <cell r="F1019">
            <v>177652720.14999998</v>
          </cell>
          <cell r="G1019">
            <v>54966027.96</v>
          </cell>
          <cell r="H1019">
            <v>29774695.719999995</v>
          </cell>
          <cell r="I1019">
            <v>24725572.440000005</v>
          </cell>
          <cell r="J1019">
            <v>6378373</v>
          </cell>
        </row>
        <row r="1020">
          <cell r="A1020">
            <v>40118</v>
          </cell>
          <cell r="B1020" t="str">
            <v>K</v>
          </cell>
          <cell r="C1020">
            <v>54900</v>
          </cell>
          <cell r="D1020">
            <v>219625958.19999993</v>
          </cell>
          <cell r="E1020">
            <v>4000.472826958104</v>
          </cell>
          <cell r="F1020">
            <v>153522330.27999994</v>
          </cell>
          <cell r="G1020">
            <v>21390098.90000001</v>
          </cell>
          <cell r="H1020">
            <v>24782745.749999996</v>
          </cell>
          <cell r="I1020">
            <v>19930783.269999992</v>
          </cell>
          <cell r="J1020">
            <v>8085519</v>
          </cell>
        </row>
        <row r="1021">
          <cell r="A1021">
            <v>40118</v>
          </cell>
          <cell r="B1021" t="str">
            <v>L</v>
          </cell>
          <cell r="C1021">
            <v>39547</v>
          </cell>
          <cell r="D1021">
            <v>206002606.68000004</v>
          </cell>
          <cell r="E1021">
            <v>5209.057745973147</v>
          </cell>
          <cell r="F1021">
            <v>171802554.2</v>
          </cell>
          <cell r="G1021">
            <v>9689392.959999997</v>
          </cell>
          <cell r="H1021">
            <v>14214476.659999998</v>
          </cell>
          <cell r="I1021">
            <v>10296182.859999998</v>
          </cell>
          <cell r="J1021">
            <v>6073326</v>
          </cell>
        </row>
        <row r="1022">
          <cell r="A1022">
            <v>40118</v>
          </cell>
          <cell r="B1022" t="str">
            <v>M</v>
          </cell>
          <cell r="C1022">
            <v>2592</v>
          </cell>
          <cell r="D1022">
            <v>13135303.279999997</v>
          </cell>
          <cell r="E1022">
            <v>5067.632438271604</v>
          </cell>
          <cell r="F1022">
            <v>9513013.009999998</v>
          </cell>
          <cell r="G1022">
            <v>922626.01</v>
          </cell>
          <cell r="H1022">
            <v>1508431.81</v>
          </cell>
          <cell r="I1022">
            <v>1191232.45</v>
          </cell>
          <cell r="J1022">
            <v>379221</v>
          </cell>
        </row>
        <row r="1023">
          <cell r="A1023">
            <v>40118</v>
          </cell>
          <cell r="B1023" t="str">
            <v>N</v>
          </cell>
          <cell r="C1023">
            <v>25400</v>
          </cell>
          <cell r="D1023">
            <v>92586155.17999999</v>
          </cell>
          <cell r="E1023">
            <v>3645.124219685039</v>
          </cell>
          <cell r="F1023">
            <v>71485752.40000002</v>
          </cell>
          <cell r="G1023">
            <v>922187.67</v>
          </cell>
          <cell r="H1023">
            <v>11289983.46</v>
          </cell>
          <cell r="I1023">
            <v>8888231.65</v>
          </cell>
          <cell r="J1023">
            <v>3300057</v>
          </cell>
        </row>
        <row r="1024">
          <cell r="A1024">
            <v>40118</v>
          </cell>
          <cell r="B1024" t="str">
            <v>O</v>
          </cell>
          <cell r="C1024">
            <v>8804</v>
          </cell>
          <cell r="D1024">
            <v>29960341.319999997</v>
          </cell>
          <cell r="E1024">
            <v>3403.0374057246704</v>
          </cell>
          <cell r="F1024">
            <v>22118652.21999999</v>
          </cell>
          <cell r="G1024">
            <v>1568777.13</v>
          </cell>
          <cell r="H1024">
            <v>3482181.93</v>
          </cell>
          <cell r="I1024">
            <v>2790730.04</v>
          </cell>
          <cell r="J1024">
            <v>1240880</v>
          </cell>
        </row>
        <row r="1025">
          <cell r="A1025">
            <v>40118</v>
          </cell>
          <cell r="B1025" t="str">
            <v>P</v>
          </cell>
          <cell r="C1025">
            <v>4633</v>
          </cell>
          <cell r="D1025">
            <v>5944115.750000001</v>
          </cell>
          <cell r="E1025">
            <v>1282.9949816533565</v>
          </cell>
          <cell r="F1025">
            <v>4644968.13</v>
          </cell>
          <cell r="G1025">
            <v>15082.6</v>
          </cell>
          <cell r="H1025">
            <v>718536.83</v>
          </cell>
          <cell r="I1025">
            <v>565528.19</v>
          </cell>
          <cell r="J1025">
            <v>405435</v>
          </cell>
        </row>
        <row r="1026">
          <cell r="A1026">
            <v>40118</v>
          </cell>
          <cell r="B1026" t="str">
            <v>Q</v>
          </cell>
          <cell r="C1026">
            <v>462</v>
          </cell>
          <cell r="D1026">
            <v>1889376.78</v>
          </cell>
          <cell r="E1026">
            <v>4089.5601298701304</v>
          </cell>
          <cell r="F1026">
            <v>1289525.14</v>
          </cell>
          <cell r="G1026">
            <v>198230.08</v>
          </cell>
          <cell r="H1026">
            <v>228024.73</v>
          </cell>
          <cell r="I1026">
            <v>173596.83</v>
          </cell>
          <cell r="J1026">
            <v>68601</v>
          </cell>
        </row>
        <row r="1027">
          <cell r="A1027">
            <v>40118</v>
          </cell>
          <cell r="B1027" t="str">
            <v>TT</v>
          </cell>
          <cell r="C1027">
            <v>338559</v>
          </cell>
          <cell r="D1027">
            <v>1418444704.5299995</v>
          </cell>
          <cell r="E1027">
            <v>4189.652924689639</v>
          </cell>
          <cell r="F1027">
            <v>1010816963.2400004</v>
          </cell>
          <cell r="G1027">
            <v>136633394.45999986</v>
          </cell>
          <cell r="H1027">
            <v>152437505.6299999</v>
          </cell>
          <cell r="I1027">
            <v>118556841.20000018</v>
          </cell>
          <cell r="J1027">
            <v>50789419</v>
          </cell>
        </row>
        <row r="1028">
          <cell r="A1028">
            <v>40148</v>
          </cell>
          <cell r="B1028" t="str">
            <v>..</v>
          </cell>
          <cell r="C1028">
            <v>6573</v>
          </cell>
          <cell r="D1028">
            <v>32826799.30999999</v>
          </cell>
          <cell r="E1028">
            <v>4994.188241290125</v>
          </cell>
          <cell r="F1028">
            <v>17612078.789999973</v>
          </cell>
          <cell r="G1028">
            <v>9629877.069999997</v>
          </cell>
          <cell r="H1028">
            <v>3148566.94</v>
          </cell>
          <cell r="I1028">
            <v>2436276.51</v>
          </cell>
          <cell r="J1028">
            <v>991676</v>
          </cell>
        </row>
        <row r="1029">
          <cell r="A1029">
            <v>40148</v>
          </cell>
          <cell r="B1029" t="str">
            <v>AB</v>
          </cell>
          <cell r="C1029">
            <v>1836</v>
          </cell>
          <cell r="D1029">
            <v>4793385.74</v>
          </cell>
          <cell r="E1029">
            <v>2610.776546840959</v>
          </cell>
          <cell r="F1029">
            <v>3255783.39</v>
          </cell>
          <cell r="G1029">
            <v>474079.99</v>
          </cell>
          <cell r="H1029">
            <v>592803.73</v>
          </cell>
          <cell r="I1029">
            <v>470718.63</v>
          </cell>
          <cell r="J1029">
            <v>277274</v>
          </cell>
        </row>
        <row r="1030">
          <cell r="A1030">
            <v>40148</v>
          </cell>
          <cell r="B1030" t="str">
            <v>C</v>
          </cell>
          <cell r="C1030">
            <v>319</v>
          </cell>
          <cell r="D1030">
            <v>1704330.62</v>
          </cell>
          <cell r="E1030">
            <v>5342.72921630094</v>
          </cell>
          <cell r="F1030">
            <v>888655.33</v>
          </cell>
          <cell r="G1030">
            <v>467155.99</v>
          </cell>
          <cell r="H1030">
            <v>209634.78</v>
          </cell>
          <cell r="I1030">
            <v>138884.52</v>
          </cell>
          <cell r="J1030">
            <v>53937</v>
          </cell>
        </row>
        <row r="1031">
          <cell r="A1031">
            <v>40148</v>
          </cell>
          <cell r="B1031" t="str">
            <v>D</v>
          </cell>
          <cell r="C1031">
            <v>32959</v>
          </cell>
          <cell r="D1031">
            <v>156954451.29</v>
          </cell>
          <cell r="E1031">
            <v>4762.112057101247</v>
          </cell>
          <cell r="F1031">
            <v>92854963.89999999</v>
          </cell>
          <cell r="G1031">
            <v>31619946.879999988</v>
          </cell>
          <cell r="H1031">
            <v>18306140.039999988</v>
          </cell>
          <cell r="I1031">
            <v>14173400.470000008</v>
          </cell>
          <cell r="J1031">
            <v>5243251</v>
          </cell>
        </row>
        <row r="1032">
          <cell r="A1032">
            <v>40148</v>
          </cell>
          <cell r="B1032" t="str">
            <v>E</v>
          </cell>
          <cell r="C1032">
            <v>1111</v>
          </cell>
          <cell r="D1032">
            <v>8908632.670000002</v>
          </cell>
          <cell r="E1032">
            <v>8018.571260126014</v>
          </cell>
          <cell r="F1032">
            <v>5088511.89</v>
          </cell>
          <cell r="G1032">
            <v>2296040.9</v>
          </cell>
          <cell r="H1032">
            <v>843621</v>
          </cell>
          <cell r="I1032">
            <v>680458.88</v>
          </cell>
          <cell r="J1032">
            <v>199678</v>
          </cell>
        </row>
        <row r="1033">
          <cell r="A1033">
            <v>40148</v>
          </cell>
          <cell r="B1033" t="str">
            <v>F</v>
          </cell>
          <cell r="C1033">
            <v>35304</v>
          </cell>
          <cell r="D1033">
            <v>142628992.74999997</v>
          </cell>
          <cell r="E1033">
            <v>4040.0235879786983</v>
          </cell>
          <cell r="F1033">
            <v>82915574.66000001</v>
          </cell>
          <cell r="G1033">
            <v>27758369.890000008</v>
          </cell>
          <cell r="H1033">
            <v>18993707.41</v>
          </cell>
          <cell r="I1033">
            <v>12961340.789999994</v>
          </cell>
          <cell r="J1033">
            <v>5732618</v>
          </cell>
        </row>
        <row r="1034">
          <cell r="A1034">
            <v>40148</v>
          </cell>
          <cell r="B1034" t="str">
            <v>G</v>
          </cell>
          <cell r="C1034">
            <v>40365</v>
          </cell>
          <cell r="D1034">
            <v>167522767.10000014</v>
          </cell>
          <cell r="E1034">
            <v>4150.198615136879</v>
          </cell>
          <cell r="F1034">
            <v>91795322.56000002</v>
          </cell>
          <cell r="G1034">
            <v>44017498.779999994</v>
          </cell>
          <cell r="H1034">
            <v>17749634.419999994</v>
          </cell>
          <cell r="I1034">
            <v>13960311.339999998</v>
          </cell>
          <cell r="J1034">
            <v>6332175</v>
          </cell>
        </row>
        <row r="1035">
          <cell r="A1035">
            <v>40148</v>
          </cell>
          <cell r="B1035" t="str">
            <v>H</v>
          </cell>
          <cell r="C1035">
            <v>13290</v>
          </cell>
          <cell r="D1035">
            <v>34000462.410000004</v>
          </cell>
          <cell r="E1035">
            <v>2558.349316027088</v>
          </cell>
          <cell r="F1035">
            <v>22953708.630000006</v>
          </cell>
          <cell r="G1035">
            <v>3814223.69</v>
          </cell>
          <cell r="H1035">
            <v>4046724.84</v>
          </cell>
          <cell r="I1035">
            <v>3185805.25</v>
          </cell>
          <cell r="J1035">
            <v>2000943</v>
          </cell>
        </row>
        <row r="1036">
          <cell r="A1036">
            <v>40148</v>
          </cell>
          <cell r="B1036" t="str">
            <v>I</v>
          </cell>
          <cell r="C1036">
            <v>30616</v>
          </cell>
          <cell r="D1036">
            <v>157166231.34</v>
          </cell>
          <cell r="E1036">
            <v>5133.467185131957</v>
          </cell>
          <cell r="F1036">
            <v>93545421.39000002</v>
          </cell>
          <cell r="G1036">
            <v>36901510.02</v>
          </cell>
          <cell r="H1036">
            <v>15275382.95</v>
          </cell>
          <cell r="I1036">
            <v>11443916.980000002</v>
          </cell>
          <cell r="J1036">
            <v>5115602</v>
          </cell>
        </row>
        <row r="1037">
          <cell r="A1037">
            <v>40148</v>
          </cell>
          <cell r="B1037" t="str">
            <v>J</v>
          </cell>
          <cell r="C1037">
            <v>40804</v>
          </cell>
          <cell r="D1037">
            <v>354731632.37000006</v>
          </cell>
          <cell r="E1037">
            <v>8693.550445299483</v>
          </cell>
          <cell r="F1037">
            <v>172326330.43</v>
          </cell>
          <cell r="G1037">
            <v>121346203.98999998</v>
          </cell>
          <cell r="H1037">
            <v>33362337.24999998</v>
          </cell>
          <cell r="I1037">
            <v>27696760.7</v>
          </cell>
          <cell r="J1037">
            <v>6595059</v>
          </cell>
        </row>
        <row r="1038">
          <cell r="A1038">
            <v>40148</v>
          </cell>
          <cell r="B1038" t="str">
            <v>K</v>
          </cell>
          <cell r="C1038">
            <v>50187</v>
          </cell>
          <cell r="D1038">
            <v>282866942.70999986</v>
          </cell>
          <cell r="E1038">
            <v>5636.259244625099</v>
          </cell>
          <cell r="F1038">
            <v>146126135.76999998</v>
          </cell>
          <cell r="G1038">
            <v>87171724.94000001</v>
          </cell>
          <cell r="H1038">
            <v>27377315.600000005</v>
          </cell>
          <cell r="I1038">
            <v>22191766.400000006</v>
          </cell>
          <cell r="J1038">
            <v>7770452</v>
          </cell>
        </row>
        <row r="1039">
          <cell r="A1039">
            <v>40148</v>
          </cell>
          <cell r="B1039" t="str">
            <v>L</v>
          </cell>
          <cell r="C1039">
            <v>38886</v>
          </cell>
          <cell r="D1039">
            <v>259523158.63</v>
          </cell>
          <cell r="E1039">
            <v>6673.948429511906</v>
          </cell>
          <cell r="F1039">
            <v>168167353.5</v>
          </cell>
          <cell r="G1039">
            <v>60360419.01000001</v>
          </cell>
          <cell r="H1039">
            <v>17808584.080000006</v>
          </cell>
          <cell r="I1039">
            <v>13186802.040000001</v>
          </cell>
          <cell r="J1039">
            <v>6072924</v>
          </cell>
        </row>
        <row r="1040">
          <cell r="A1040">
            <v>40148</v>
          </cell>
          <cell r="B1040" t="str">
            <v>M</v>
          </cell>
          <cell r="C1040">
            <v>2571</v>
          </cell>
          <cell r="D1040">
            <v>18936633.310000002</v>
          </cell>
          <cell r="E1040">
            <v>7365.473866199924</v>
          </cell>
          <cell r="F1040">
            <v>9401361.069999998</v>
          </cell>
          <cell r="G1040">
            <v>6265771.9399999995</v>
          </cell>
          <cell r="H1040">
            <v>1826503.58</v>
          </cell>
          <cell r="I1040">
            <v>1442996.72</v>
          </cell>
          <cell r="J1040">
            <v>396859</v>
          </cell>
        </row>
        <row r="1041">
          <cell r="A1041">
            <v>40148</v>
          </cell>
          <cell r="B1041" t="str">
            <v>N</v>
          </cell>
          <cell r="C1041">
            <v>25310</v>
          </cell>
          <cell r="D1041">
            <v>168643347.40000004</v>
          </cell>
          <cell r="E1041">
            <v>6663.111315685501</v>
          </cell>
          <cell r="F1041">
            <v>68653808.77999999</v>
          </cell>
          <cell r="G1041">
            <v>67031032.260000005</v>
          </cell>
          <cell r="H1041">
            <v>18441940.990000002</v>
          </cell>
          <cell r="I1041">
            <v>14516565.370000005</v>
          </cell>
          <cell r="J1041">
            <v>3476912</v>
          </cell>
        </row>
        <row r="1042">
          <cell r="A1042">
            <v>40148</v>
          </cell>
          <cell r="B1042" t="str">
            <v>O</v>
          </cell>
          <cell r="C1042">
            <v>8504</v>
          </cell>
          <cell r="D1042">
            <v>41763519.82999998</v>
          </cell>
          <cell r="E1042">
            <v>4911.044194496705</v>
          </cell>
          <cell r="F1042">
            <v>21647620.61999999</v>
          </cell>
          <cell r="G1042">
            <v>12174769.910000002</v>
          </cell>
          <cell r="H1042">
            <v>4408324.86</v>
          </cell>
          <cell r="I1042">
            <v>3532804.44</v>
          </cell>
          <cell r="J1042">
            <v>1262972</v>
          </cell>
        </row>
        <row r="1043">
          <cell r="A1043">
            <v>40148</v>
          </cell>
          <cell r="B1043" t="str">
            <v>P</v>
          </cell>
          <cell r="C1043">
            <v>4567</v>
          </cell>
          <cell r="D1043">
            <v>6060712.109999997</v>
          </cell>
          <cell r="E1043">
            <v>1327.0663696080571</v>
          </cell>
          <cell r="F1043">
            <v>4642868.01</v>
          </cell>
          <cell r="G1043">
            <v>108500.12</v>
          </cell>
          <cell r="H1043">
            <v>732768.61</v>
          </cell>
          <cell r="I1043">
            <v>576575.37</v>
          </cell>
          <cell r="J1043">
            <v>404149</v>
          </cell>
        </row>
        <row r="1044">
          <cell r="A1044">
            <v>40148</v>
          </cell>
          <cell r="B1044" t="str">
            <v>Q</v>
          </cell>
          <cell r="C1044">
            <v>397</v>
          </cell>
          <cell r="D1044">
            <v>1928284.12</v>
          </cell>
          <cell r="E1044">
            <v>4857.138841309824</v>
          </cell>
          <cell r="F1044">
            <v>1147633.57</v>
          </cell>
          <cell r="G1044">
            <v>387319.09</v>
          </cell>
          <cell r="H1044">
            <v>223145.33</v>
          </cell>
          <cell r="I1044">
            <v>170186.13</v>
          </cell>
          <cell r="J1044">
            <v>60735</v>
          </cell>
        </row>
        <row r="1045">
          <cell r="A1045">
            <v>40148</v>
          </cell>
          <cell r="B1045" t="str">
            <v>TT</v>
          </cell>
          <cell r="C1045">
            <v>333599</v>
          </cell>
          <cell r="D1045">
            <v>1840960283.709999</v>
          </cell>
          <cell r="E1045">
            <v>5518.4826204814735</v>
          </cell>
          <cell r="F1045">
            <v>1003023132.2899996</v>
          </cell>
          <cell r="G1045">
            <v>511824444.4699997</v>
          </cell>
          <cell r="H1045">
            <v>183347136.40999997</v>
          </cell>
          <cell r="I1045">
            <v>142765570.54</v>
          </cell>
          <cell r="J1045">
            <v>51987216</v>
          </cell>
        </row>
        <row r="1046">
          <cell r="A1046">
            <v>40179</v>
          </cell>
          <cell r="B1046" t="str">
            <v>..</v>
          </cell>
          <cell r="C1046">
            <v>684</v>
          </cell>
          <cell r="D1046">
            <v>2594979.81</v>
          </cell>
          <cell r="E1046">
            <v>3793.8301315789467</v>
          </cell>
          <cell r="F1046">
            <v>1942320.73</v>
          </cell>
          <cell r="G1046">
            <v>168991.72</v>
          </cell>
          <cell r="H1046">
            <v>270783.12</v>
          </cell>
          <cell r="I1046">
            <v>212884.24</v>
          </cell>
          <cell r="J1046">
            <v>92170</v>
          </cell>
        </row>
        <row r="1047">
          <cell r="A1047">
            <v>40179</v>
          </cell>
          <cell r="B1047" t="str">
            <v>AB</v>
          </cell>
          <cell r="C1047">
            <v>1840</v>
          </cell>
          <cell r="D1047">
            <v>3608954.25</v>
          </cell>
          <cell r="E1047">
            <v>1961.3881793478265</v>
          </cell>
          <cell r="F1047">
            <v>2687555.46</v>
          </cell>
          <cell r="G1047">
            <v>19415.69</v>
          </cell>
          <cell r="H1047">
            <v>499469.13</v>
          </cell>
          <cell r="I1047">
            <v>402513.97</v>
          </cell>
          <cell r="J1047">
            <v>216719</v>
          </cell>
        </row>
        <row r="1048">
          <cell r="A1048">
            <v>40179</v>
          </cell>
          <cell r="B1048" t="str">
            <v>C</v>
          </cell>
          <cell r="C1048">
            <v>317</v>
          </cell>
          <cell r="D1048">
            <v>1086963.47</v>
          </cell>
          <cell r="E1048">
            <v>3428.9068454258672</v>
          </cell>
          <cell r="F1048">
            <v>828762.72</v>
          </cell>
          <cell r="G1048">
            <v>6500</v>
          </cell>
          <cell r="H1048">
            <v>151425.93</v>
          </cell>
          <cell r="I1048">
            <v>100274.82</v>
          </cell>
          <cell r="J1048">
            <v>47346</v>
          </cell>
        </row>
        <row r="1049">
          <cell r="A1049">
            <v>40179</v>
          </cell>
          <cell r="B1049" t="str">
            <v>D</v>
          </cell>
          <cell r="C1049">
            <v>33184</v>
          </cell>
          <cell r="D1049">
            <v>124113452.01000004</v>
          </cell>
          <cell r="E1049">
            <v>3740.159474746867</v>
          </cell>
          <cell r="F1049">
            <v>92588721.09000002</v>
          </cell>
          <cell r="G1049">
            <v>4393220.25</v>
          </cell>
          <cell r="H1049">
            <v>15279917.570000004</v>
          </cell>
          <cell r="I1049">
            <v>11851593.099999996</v>
          </cell>
          <cell r="J1049">
            <v>4902032</v>
          </cell>
        </row>
        <row r="1050">
          <cell r="A1050">
            <v>40179</v>
          </cell>
          <cell r="B1050" t="str">
            <v>E</v>
          </cell>
          <cell r="C1050">
            <v>1217</v>
          </cell>
          <cell r="D1050">
            <v>6618406.82</v>
          </cell>
          <cell r="E1050">
            <v>5438.2964831553</v>
          </cell>
          <cell r="F1050">
            <v>5180015.76</v>
          </cell>
          <cell r="G1050">
            <v>93766.56</v>
          </cell>
          <cell r="H1050">
            <v>744560.16</v>
          </cell>
          <cell r="I1050">
            <v>600064.34</v>
          </cell>
          <cell r="J1050">
            <v>183573</v>
          </cell>
        </row>
        <row r="1051">
          <cell r="A1051">
            <v>40179</v>
          </cell>
          <cell r="B1051" t="str">
            <v>F</v>
          </cell>
          <cell r="C1051">
            <v>36674</v>
          </cell>
          <cell r="D1051">
            <v>96392931.79000002</v>
          </cell>
          <cell r="E1051">
            <v>2628.3724652342266</v>
          </cell>
          <cell r="F1051">
            <v>69478706.76000002</v>
          </cell>
          <cell r="G1051">
            <v>2675910.34</v>
          </cell>
          <cell r="H1051">
            <v>14226030.910000006</v>
          </cell>
          <cell r="I1051">
            <v>10012283.78</v>
          </cell>
          <cell r="J1051">
            <v>4658642</v>
          </cell>
        </row>
        <row r="1052">
          <cell r="A1052">
            <v>40179</v>
          </cell>
          <cell r="B1052" t="str">
            <v>G</v>
          </cell>
          <cell r="C1052">
            <v>41451</v>
          </cell>
          <cell r="D1052">
            <v>125939947.78999999</v>
          </cell>
          <cell r="E1052">
            <v>3038.2849096523605</v>
          </cell>
          <cell r="F1052">
            <v>94464530.43000004</v>
          </cell>
          <cell r="G1052">
            <v>4803792.44</v>
          </cell>
          <cell r="H1052">
            <v>14937837.819999998</v>
          </cell>
          <cell r="I1052">
            <v>11733787.100000005</v>
          </cell>
          <cell r="J1052">
            <v>5995240</v>
          </cell>
        </row>
        <row r="1053">
          <cell r="A1053">
            <v>40179</v>
          </cell>
          <cell r="B1053" t="str">
            <v>H</v>
          </cell>
          <cell r="C1053">
            <v>13811</v>
          </cell>
          <cell r="D1053">
            <v>30732169.63</v>
          </cell>
          <cell r="E1053">
            <v>2225.195107522989</v>
          </cell>
          <cell r="F1053">
            <v>23417048.510000005</v>
          </cell>
          <cell r="G1053">
            <v>578244.37</v>
          </cell>
          <cell r="H1053">
            <v>3773549.45</v>
          </cell>
          <cell r="I1053">
            <v>2963327.3</v>
          </cell>
          <cell r="J1053">
            <v>1943848</v>
          </cell>
        </row>
        <row r="1054">
          <cell r="A1054">
            <v>40179</v>
          </cell>
          <cell r="B1054" t="str">
            <v>I</v>
          </cell>
          <cell r="C1054">
            <v>31614</v>
          </cell>
          <cell r="D1054">
            <v>124579118.73999995</v>
          </cell>
          <cell r="E1054">
            <v>3940.631325994811</v>
          </cell>
          <cell r="F1054">
            <v>98904264.35000002</v>
          </cell>
          <cell r="G1054">
            <v>2749578.75</v>
          </cell>
          <cell r="H1054">
            <v>13118531.31</v>
          </cell>
          <cell r="I1054">
            <v>9806744.329999998</v>
          </cell>
          <cell r="J1054">
            <v>4862384</v>
          </cell>
        </row>
        <row r="1055">
          <cell r="A1055">
            <v>40179</v>
          </cell>
          <cell r="B1055" t="str">
            <v>J</v>
          </cell>
          <cell r="C1055">
            <v>41076</v>
          </cell>
          <cell r="D1055">
            <v>265741138.02999994</v>
          </cell>
          <cell r="E1055">
            <v>6469.4989295452315</v>
          </cell>
          <cell r="F1055">
            <v>178854097.87999997</v>
          </cell>
          <cell r="G1055">
            <v>36739225.2</v>
          </cell>
          <cell r="H1055">
            <v>27368609.560000006</v>
          </cell>
          <cell r="I1055">
            <v>22779205.39000001</v>
          </cell>
          <cell r="J1055">
            <v>6047524</v>
          </cell>
        </row>
        <row r="1056">
          <cell r="A1056">
            <v>40179</v>
          </cell>
          <cell r="B1056" t="str">
            <v>K</v>
          </cell>
          <cell r="C1056">
            <v>54063</v>
          </cell>
          <cell r="D1056">
            <v>210703194.55</v>
          </cell>
          <cell r="E1056">
            <v>3897.3640854188634</v>
          </cell>
          <cell r="F1056">
            <v>153421962.82</v>
          </cell>
          <cell r="G1056">
            <v>14957547.929999998</v>
          </cell>
          <cell r="H1056">
            <v>23409040.199999996</v>
          </cell>
          <cell r="I1056">
            <v>18914643.600000005</v>
          </cell>
          <cell r="J1056">
            <v>7578584</v>
          </cell>
        </row>
        <row r="1057">
          <cell r="A1057">
            <v>40179</v>
          </cell>
          <cell r="B1057" t="str">
            <v>L</v>
          </cell>
          <cell r="C1057">
            <v>38576</v>
          </cell>
          <cell r="D1057">
            <v>193020554.68000004</v>
          </cell>
          <cell r="E1057">
            <v>5003.64357839071</v>
          </cell>
          <cell r="F1057">
            <v>170932791.89000008</v>
          </cell>
          <cell r="G1057">
            <v>399396.51</v>
          </cell>
          <cell r="H1057">
            <v>12613958.199999997</v>
          </cell>
          <cell r="I1057">
            <v>9074408.079999996</v>
          </cell>
          <cell r="J1057">
            <v>5869924</v>
          </cell>
        </row>
        <row r="1058">
          <cell r="A1058">
            <v>40179</v>
          </cell>
          <cell r="B1058" t="str">
            <v>M</v>
          </cell>
          <cell r="C1058">
            <v>2643</v>
          </cell>
          <cell r="D1058">
            <v>12509037.85</v>
          </cell>
          <cell r="E1058">
            <v>4732.893624668936</v>
          </cell>
          <cell r="F1058">
            <v>9748507.78</v>
          </cell>
          <cell r="G1058">
            <v>132706.05</v>
          </cell>
          <cell r="H1058">
            <v>1469497.75</v>
          </cell>
          <cell r="I1058">
            <v>1158326.27</v>
          </cell>
          <cell r="J1058">
            <v>370557</v>
          </cell>
        </row>
        <row r="1059">
          <cell r="A1059">
            <v>40179</v>
          </cell>
          <cell r="B1059" t="str">
            <v>N</v>
          </cell>
          <cell r="C1059">
            <v>25004</v>
          </cell>
          <cell r="D1059">
            <v>90344993.78999998</v>
          </cell>
          <cell r="E1059">
            <v>3613.221636138217</v>
          </cell>
          <cell r="F1059">
            <v>69956854.99000001</v>
          </cell>
          <cell r="G1059">
            <v>624334.02</v>
          </cell>
          <cell r="H1059">
            <v>11068094.439999996</v>
          </cell>
          <cell r="I1059">
            <v>8695710.34</v>
          </cell>
          <cell r="J1059">
            <v>3148937</v>
          </cell>
        </row>
        <row r="1060">
          <cell r="A1060">
            <v>40179</v>
          </cell>
          <cell r="B1060" t="str">
            <v>O</v>
          </cell>
          <cell r="C1060">
            <v>8615</v>
          </cell>
          <cell r="D1060">
            <v>29062149.089999996</v>
          </cell>
          <cell r="E1060">
            <v>3373.4357620429478</v>
          </cell>
          <cell r="F1060">
            <v>21884085.43</v>
          </cell>
          <cell r="G1060">
            <v>1102336.28</v>
          </cell>
          <cell r="H1060">
            <v>3373315.64</v>
          </cell>
          <cell r="I1060">
            <v>2702411.74</v>
          </cell>
          <cell r="J1060">
            <v>1188963</v>
          </cell>
        </row>
        <row r="1061">
          <cell r="A1061">
            <v>40179</v>
          </cell>
          <cell r="B1061" t="str">
            <v>P</v>
          </cell>
          <cell r="C1061">
            <v>4917</v>
          </cell>
          <cell r="D1061">
            <v>6267339.72</v>
          </cell>
          <cell r="E1061">
            <v>1274.6267480170836</v>
          </cell>
          <cell r="F1061">
            <v>4889220.33</v>
          </cell>
          <cell r="G1061">
            <v>18870.74</v>
          </cell>
          <cell r="H1061">
            <v>761521.2</v>
          </cell>
          <cell r="I1061">
            <v>597727.45</v>
          </cell>
          <cell r="J1061">
            <v>424681</v>
          </cell>
        </row>
        <row r="1062">
          <cell r="A1062">
            <v>40179</v>
          </cell>
          <cell r="B1062" t="str">
            <v>Q</v>
          </cell>
          <cell r="C1062">
            <v>392</v>
          </cell>
          <cell r="D1062">
            <v>1568365.35</v>
          </cell>
          <cell r="E1062">
            <v>4000.9320153061235</v>
          </cell>
          <cell r="F1062">
            <v>1153334.52</v>
          </cell>
          <cell r="G1062">
            <v>94516.22</v>
          </cell>
          <cell r="H1062">
            <v>181223.47</v>
          </cell>
          <cell r="I1062">
            <v>139291.14</v>
          </cell>
          <cell r="J1062">
            <v>55624</v>
          </cell>
        </row>
        <row r="1063">
          <cell r="A1063">
            <v>40179</v>
          </cell>
          <cell r="B1063" t="str">
            <v>TT</v>
          </cell>
          <cell r="C1063">
            <v>336078</v>
          </cell>
          <cell r="D1063">
            <v>1324883697.370002</v>
          </cell>
          <cell r="E1063">
            <v>3942.191090669434</v>
          </cell>
          <cell r="F1063">
            <v>1000332781.4499998</v>
          </cell>
          <cell r="G1063">
            <v>69558353.07</v>
          </cell>
          <cell r="H1063">
            <v>143247365.85999992</v>
          </cell>
          <cell r="I1063">
            <v>111745196.98999998</v>
          </cell>
          <cell r="J1063">
            <v>47586748</v>
          </cell>
        </row>
        <row r="1064">
          <cell r="A1064">
            <v>40210</v>
          </cell>
          <cell r="B1064" t="str">
            <v>..</v>
          </cell>
          <cell r="C1064">
            <v>798</v>
          </cell>
          <cell r="D1064">
            <v>2869085.05</v>
          </cell>
          <cell r="E1064">
            <v>3595.344674185464</v>
          </cell>
          <cell r="F1064">
            <v>2182559.61</v>
          </cell>
          <cell r="G1064">
            <v>194590.49</v>
          </cell>
          <cell r="H1064">
            <v>275276.36</v>
          </cell>
          <cell r="I1064">
            <v>216658.59</v>
          </cell>
          <cell r="J1064">
            <v>113076</v>
          </cell>
        </row>
        <row r="1065">
          <cell r="A1065">
            <v>40210</v>
          </cell>
          <cell r="B1065" t="str">
            <v>AB</v>
          </cell>
          <cell r="C1065">
            <v>1854</v>
          </cell>
          <cell r="D1065">
            <v>3582198.4</v>
          </cell>
          <cell r="E1065">
            <v>1932.1458468176913</v>
          </cell>
          <cell r="F1065">
            <v>2672426.76</v>
          </cell>
          <cell r="G1065">
            <v>17246.08</v>
          </cell>
          <cell r="H1065">
            <v>494447.18</v>
          </cell>
          <cell r="I1065">
            <v>398078.38</v>
          </cell>
          <cell r="J1065">
            <v>218616</v>
          </cell>
        </row>
        <row r="1066">
          <cell r="A1066">
            <v>40210</v>
          </cell>
          <cell r="B1066" t="str">
            <v>C</v>
          </cell>
          <cell r="C1066">
            <v>318</v>
          </cell>
          <cell r="D1066">
            <v>1034898.66</v>
          </cell>
          <cell r="E1066">
            <v>3254.3983018867916</v>
          </cell>
          <cell r="F1066">
            <v>790118.57</v>
          </cell>
          <cell r="G1066">
            <v>5598.43</v>
          </cell>
          <cell r="H1066">
            <v>143378.65</v>
          </cell>
          <cell r="I1066">
            <v>95803.01</v>
          </cell>
          <cell r="J1066">
            <v>46694</v>
          </cell>
        </row>
        <row r="1067">
          <cell r="A1067">
            <v>40210</v>
          </cell>
          <cell r="B1067" t="str">
            <v>D</v>
          </cell>
          <cell r="C1067">
            <v>33170</v>
          </cell>
          <cell r="D1067">
            <v>119787288.95000008</v>
          </cell>
          <cell r="E1067">
            <v>3611.3141076273764</v>
          </cell>
          <cell r="F1067">
            <v>90958627.52000001</v>
          </cell>
          <cell r="G1067">
            <v>2588822.23</v>
          </cell>
          <cell r="H1067">
            <v>14779457.750000002</v>
          </cell>
          <cell r="I1067">
            <v>11460381.45</v>
          </cell>
          <cell r="J1067">
            <v>4853895</v>
          </cell>
        </row>
        <row r="1068">
          <cell r="A1068">
            <v>40210</v>
          </cell>
          <cell r="B1068" t="str">
            <v>E</v>
          </cell>
          <cell r="C1068">
            <v>1216</v>
          </cell>
          <cell r="D1068">
            <v>6593473.539999999</v>
          </cell>
          <cell r="E1068">
            <v>5422.264424342105</v>
          </cell>
          <cell r="F1068">
            <v>5144463.89</v>
          </cell>
          <cell r="G1068">
            <v>106559.68</v>
          </cell>
          <cell r="H1068">
            <v>743681.44</v>
          </cell>
          <cell r="I1068">
            <v>598768.53</v>
          </cell>
          <cell r="J1068">
            <v>186713</v>
          </cell>
        </row>
        <row r="1069">
          <cell r="A1069">
            <v>40210</v>
          </cell>
          <cell r="B1069" t="str">
            <v>F</v>
          </cell>
          <cell r="C1069">
            <v>36655</v>
          </cell>
          <cell r="D1069">
            <v>90820145.74</v>
          </cell>
          <cell r="E1069">
            <v>2477.701425180739</v>
          </cell>
          <cell r="F1069">
            <v>66314364.63</v>
          </cell>
          <cell r="G1069">
            <v>1377095.78</v>
          </cell>
          <cell r="H1069">
            <v>13562542.790000001</v>
          </cell>
          <cell r="I1069">
            <v>9566142.540000001</v>
          </cell>
          <cell r="J1069">
            <v>4620857</v>
          </cell>
        </row>
        <row r="1070">
          <cell r="A1070">
            <v>40210</v>
          </cell>
          <cell r="B1070" t="str">
            <v>G</v>
          </cell>
          <cell r="C1070">
            <v>41434</v>
          </cell>
          <cell r="D1070">
            <v>123916768.65999997</v>
          </cell>
          <cell r="E1070">
            <v>2990.702530771829</v>
          </cell>
          <cell r="F1070">
            <v>92697132.36</v>
          </cell>
          <cell r="G1070">
            <v>4960266.01</v>
          </cell>
          <cell r="H1070">
            <v>14704955.970000008</v>
          </cell>
          <cell r="I1070">
            <v>11554414.320000002</v>
          </cell>
          <cell r="J1070">
            <v>5906429</v>
          </cell>
        </row>
        <row r="1071">
          <cell r="A1071">
            <v>40210</v>
          </cell>
          <cell r="B1071" t="str">
            <v>H</v>
          </cell>
          <cell r="C1071">
            <v>13855</v>
          </cell>
          <cell r="D1071">
            <v>30537313.09</v>
          </cell>
          <cell r="E1071">
            <v>2204.064459761819</v>
          </cell>
          <cell r="F1071">
            <v>23144033.14999999</v>
          </cell>
          <cell r="G1071">
            <v>717504.7</v>
          </cell>
          <cell r="H1071">
            <v>3739373.62</v>
          </cell>
          <cell r="I1071">
            <v>2936401.62</v>
          </cell>
          <cell r="J1071">
            <v>1903527</v>
          </cell>
        </row>
        <row r="1072">
          <cell r="A1072">
            <v>40210</v>
          </cell>
          <cell r="B1072" t="str">
            <v>I</v>
          </cell>
          <cell r="C1072">
            <v>30345</v>
          </cell>
          <cell r="D1072">
            <v>118098152.55999997</v>
          </cell>
          <cell r="E1072">
            <v>3891.8488238589543</v>
          </cell>
          <cell r="F1072">
            <v>93877060.46000002</v>
          </cell>
          <cell r="G1072">
            <v>2998285.23</v>
          </cell>
          <cell r="H1072">
            <v>12161436.330000004</v>
          </cell>
          <cell r="I1072">
            <v>9061370.540000003</v>
          </cell>
          <cell r="J1072">
            <v>4663599</v>
          </cell>
        </row>
        <row r="1073">
          <cell r="A1073">
            <v>40210</v>
          </cell>
          <cell r="B1073" t="str">
            <v>J</v>
          </cell>
          <cell r="C1073">
            <v>41115</v>
          </cell>
          <cell r="D1073">
            <v>272871900.0099999</v>
          </cell>
          <cell r="E1073">
            <v>6636.796789736103</v>
          </cell>
          <cell r="F1073">
            <v>179546944.55999997</v>
          </cell>
          <cell r="G1073">
            <v>42575438.7</v>
          </cell>
          <cell r="H1073">
            <v>27694374.61999998</v>
          </cell>
          <cell r="I1073">
            <v>23055142.130000003</v>
          </cell>
          <cell r="J1073">
            <v>6049632</v>
          </cell>
        </row>
        <row r="1074">
          <cell r="A1074">
            <v>40210</v>
          </cell>
          <cell r="B1074" t="str">
            <v>K</v>
          </cell>
          <cell r="C1074">
            <v>54661</v>
          </cell>
          <cell r="D1074">
            <v>207669303.9100001</v>
          </cell>
          <cell r="E1074">
            <v>3799.2225519108706</v>
          </cell>
          <cell r="F1074">
            <v>153258950.39000005</v>
          </cell>
          <cell r="G1074">
            <v>12030536.420000006</v>
          </cell>
          <cell r="H1074">
            <v>23450278.050000012</v>
          </cell>
          <cell r="I1074">
            <v>18929539.05</v>
          </cell>
          <cell r="J1074">
            <v>7612199</v>
          </cell>
        </row>
        <row r="1075">
          <cell r="A1075">
            <v>40210</v>
          </cell>
          <cell r="B1075" t="str">
            <v>L</v>
          </cell>
          <cell r="C1075">
            <v>38679</v>
          </cell>
          <cell r="D1075">
            <v>192605572.21999994</v>
          </cell>
          <cell r="E1075">
            <v>4979.590274309055</v>
          </cell>
          <cell r="F1075">
            <v>170437900.94000003</v>
          </cell>
          <cell r="G1075">
            <v>317209.22</v>
          </cell>
          <cell r="H1075">
            <v>12704953.079999996</v>
          </cell>
          <cell r="I1075">
            <v>9145508.979999997</v>
          </cell>
          <cell r="J1075">
            <v>5848571</v>
          </cell>
        </row>
        <row r="1076">
          <cell r="A1076">
            <v>40210</v>
          </cell>
          <cell r="B1076" t="str">
            <v>M</v>
          </cell>
          <cell r="C1076">
            <v>2642</v>
          </cell>
          <cell r="D1076">
            <v>12565310.510000004</v>
          </cell>
          <cell r="E1076">
            <v>4755.98429598789</v>
          </cell>
          <cell r="F1076">
            <v>9783005.41</v>
          </cell>
          <cell r="G1076">
            <v>132518.8</v>
          </cell>
          <cell r="H1076">
            <v>1481715.3</v>
          </cell>
          <cell r="I1076">
            <v>1168071</v>
          </cell>
          <cell r="J1076">
            <v>372208</v>
          </cell>
        </row>
        <row r="1077">
          <cell r="A1077">
            <v>40210</v>
          </cell>
          <cell r="B1077" t="str">
            <v>N</v>
          </cell>
          <cell r="C1077">
            <v>26163</v>
          </cell>
          <cell r="D1077">
            <v>94715194.72000001</v>
          </cell>
          <cell r="E1077">
            <v>3620.1962588388187</v>
          </cell>
          <cell r="F1077">
            <v>73221569.46</v>
          </cell>
          <cell r="G1077">
            <v>699764.37</v>
          </cell>
          <cell r="H1077">
            <v>11645554.210000003</v>
          </cell>
          <cell r="I1077">
            <v>9148306.68</v>
          </cell>
          <cell r="J1077">
            <v>3230175</v>
          </cell>
        </row>
        <row r="1078">
          <cell r="A1078">
            <v>40210</v>
          </cell>
          <cell r="B1078" t="str">
            <v>O</v>
          </cell>
          <cell r="C1078">
            <v>8630</v>
          </cell>
          <cell r="D1078">
            <v>28236727.72</v>
          </cell>
          <cell r="E1078">
            <v>3271.9267346465817</v>
          </cell>
          <cell r="F1078">
            <v>21872805.340000004</v>
          </cell>
          <cell r="G1078">
            <v>406744.91</v>
          </cell>
          <cell r="H1078">
            <v>3307878.38</v>
          </cell>
          <cell r="I1078">
            <v>2649299.09</v>
          </cell>
          <cell r="J1078">
            <v>1173962</v>
          </cell>
        </row>
        <row r="1079">
          <cell r="A1079">
            <v>40210</v>
          </cell>
          <cell r="B1079" t="str">
            <v>P</v>
          </cell>
          <cell r="C1079">
            <v>4946</v>
          </cell>
          <cell r="D1079">
            <v>6292947.129999998</v>
          </cell>
          <cell r="E1079">
            <v>1272.3305964415686</v>
          </cell>
          <cell r="F1079">
            <v>4920171.94</v>
          </cell>
          <cell r="G1079">
            <v>7414.72</v>
          </cell>
          <cell r="H1079">
            <v>765003.19</v>
          </cell>
          <cell r="I1079">
            <v>600357.28</v>
          </cell>
          <cell r="J1079">
            <v>428036</v>
          </cell>
        </row>
        <row r="1080">
          <cell r="A1080">
            <v>40210</v>
          </cell>
          <cell r="B1080" t="str">
            <v>Q</v>
          </cell>
          <cell r="C1080">
            <v>384</v>
          </cell>
          <cell r="D1080">
            <v>1555672.48</v>
          </cell>
          <cell r="E1080">
            <v>4051.2304166666668</v>
          </cell>
          <cell r="F1080">
            <v>1125608</v>
          </cell>
          <cell r="G1080">
            <v>107133.73</v>
          </cell>
          <cell r="H1080">
            <v>182351.93</v>
          </cell>
          <cell r="I1080">
            <v>140578.82</v>
          </cell>
          <cell r="J1080">
            <v>54435</v>
          </cell>
        </row>
        <row r="1081">
          <cell r="A1081">
            <v>40210</v>
          </cell>
          <cell r="B1081" t="str">
            <v>TT</v>
          </cell>
          <cell r="C1081">
            <v>336865</v>
          </cell>
          <cell r="D1081">
            <v>1313751953.350002</v>
          </cell>
          <cell r="E1081">
            <v>3899.936037730254</v>
          </cell>
          <cell r="F1081">
            <v>991947742.9899998</v>
          </cell>
          <cell r="G1081">
            <v>69242729.50000004</v>
          </cell>
          <cell r="H1081">
            <v>141836658.85000002</v>
          </cell>
          <cell r="I1081">
            <v>110724822.01000012</v>
          </cell>
          <cell r="J1081">
            <v>47282624</v>
          </cell>
        </row>
        <row r="1082">
          <cell r="A1082">
            <v>40238</v>
          </cell>
          <cell r="B1082" t="str">
            <v>..</v>
          </cell>
          <cell r="C1082">
            <v>936</v>
          </cell>
          <cell r="D1082">
            <v>3571740.21</v>
          </cell>
          <cell r="E1082">
            <v>3815.961762820513</v>
          </cell>
          <cell r="F1082">
            <v>2537306.61</v>
          </cell>
          <cell r="G1082">
            <v>382971.79</v>
          </cell>
          <cell r="H1082">
            <v>366078.16</v>
          </cell>
          <cell r="I1082">
            <v>285383.65</v>
          </cell>
          <cell r="J1082">
            <v>146586</v>
          </cell>
        </row>
        <row r="1083">
          <cell r="A1083">
            <v>40238</v>
          </cell>
          <cell r="B1083" t="str">
            <v>AB</v>
          </cell>
          <cell r="C1083">
            <v>1933</v>
          </cell>
          <cell r="D1083">
            <v>4633426.42</v>
          </cell>
          <cell r="E1083">
            <v>2397.0131505431978</v>
          </cell>
          <cell r="F1083">
            <v>3515662.31</v>
          </cell>
          <cell r="G1083">
            <v>102713.33</v>
          </cell>
          <cell r="H1083">
            <v>566364.8</v>
          </cell>
          <cell r="I1083">
            <v>448685.98</v>
          </cell>
          <cell r="J1083">
            <v>312697</v>
          </cell>
        </row>
        <row r="1084">
          <cell r="A1084">
            <v>40238</v>
          </cell>
          <cell r="B1084" t="str">
            <v>C</v>
          </cell>
          <cell r="C1084">
            <v>317</v>
          </cell>
          <cell r="D1084">
            <v>1210145.99</v>
          </cell>
          <cell r="E1084">
            <v>3817.495236593059</v>
          </cell>
          <cell r="F1084">
            <v>943469.4</v>
          </cell>
          <cell r="G1084">
            <v>0</v>
          </cell>
          <cell r="H1084">
            <v>160464.38</v>
          </cell>
          <cell r="I1084">
            <v>106212.21</v>
          </cell>
          <cell r="J1084">
            <v>59165</v>
          </cell>
        </row>
        <row r="1085">
          <cell r="A1085">
            <v>40238</v>
          </cell>
          <cell r="B1085" t="str">
            <v>D</v>
          </cell>
          <cell r="C1085">
            <v>33232</v>
          </cell>
          <cell r="D1085">
            <v>132709346</v>
          </cell>
          <cell r="E1085">
            <v>3993.420377948965</v>
          </cell>
          <cell r="F1085">
            <v>95268312.95000006</v>
          </cell>
          <cell r="G1085">
            <v>10079252.38</v>
          </cell>
          <cell r="H1085">
            <v>15419484.759999994</v>
          </cell>
          <cell r="I1085">
            <v>11942295.91</v>
          </cell>
          <cell r="J1085">
            <v>5574877</v>
          </cell>
        </row>
        <row r="1086">
          <cell r="A1086">
            <v>40238</v>
          </cell>
          <cell r="B1086" t="str">
            <v>E</v>
          </cell>
          <cell r="C1086">
            <v>1218</v>
          </cell>
          <cell r="D1086">
            <v>7163858.46</v>
          </cell>
          <cell r="E1086">
            <v>5881.657192118227</v>
          </cell>
          <cell r="F1086">
            <v>5209368.48</v>
          </cell>
          <cell r="G1086">
            <v>595122.03</v>
          </cell>
          <cell r="H1086">
            <v>752689.64</v>
          </cell>
          <cell r="I1086">
            <v>606678.31</v>
          </cell>
          <cell r="J1086">
            <v>216633</v>
          </cell>
        </row>
        <row r="1087">
          <cell r="A1087">
            <v>40238</v>
          </cell>
          <cell r="B1087" t="str">
            <v>F</v>
          </cell>
          <cell r="C1087">
            <v>36884</v>
          </cell>
          <cell r="D1087">
            <v>119457700.85000001</v>
          </cell>
          <cell r="E1087">
            <v>3238.7403982756755</v>
          </cell>
          <cell r="F1087">
            <v>86971764.55</v>
          </cell>
          <cell r="G1087">
            <v>5434788.180000002</v>
          </cell>
          <cell r="H1087">
            <v>16077656.069999997</v>
          </cell>
          <cell r="I1087">
            <v>10973492.049999999</v>
          </cell>
          <cell r="J1087">
            <v>6343654</v>
          </cell>
        </row>
        <row r="1088">
          <cell r="A1088">
            <v>40238</v>
          </cell>
          <cell r="B1088" t="str">
            <v>G</v>
          </cell>
          <cell r="C1088">
            <v>41645</v>
          </cell>
          <cell r="D1088">
            <v>130817170.14999998</v>
          </cell>
          <cell r="E1088">
            <v>3141.245531276263</v>
          </cell>
          <cell r="F1088">
            <v>95403763.92000002</v>
          </cell>
          <cell r="G1088">
            <v>8339800.45</v>
          </cell>
          <cell r="H1088">
            <v>15165736.140000006</v>
          </cell>
          <cell r="I1088">
            <v>11907869.639999997</v>
          </cell>
          <cell r="J1088">
            <v>6791082</v>
          </cell>
        </row>
        <row r="1089">
          <cell r="A1089">
            <v>40238</v>
          </cell>
          <cell r="B1089" t="str">
            <v>H</v>
          </cell>
          <cell r="C1089">
            <v>14185</v>
          </cell>
          <cell r="D1089">
            <v>31814328.529999997</v>
          </cell>
          <cell r="E1089">
            <v>2242.8148417342263</v>
          </cell>
          <cell r="F1089">
            <v>24016723.099999998</v>
          </cell>
          <cell r="G1089">
            <v>856258.63</v>
          </cell>
          <cell r="H1089">
            <v>3887917.39</v>
          </cell>
          <cell r="I1089">
            <v>3053429.41</v>
          </cell>
          <cell r="J1089">
            <v>2194090</v>
          </cell>
        </row>
        <row r="1090">
          <cell r="A1090">
            <v>40238</v>
          </cell>
          <cell r="B1090" t="str">
            <v>I</v>
          </cell>
          <cell r="C1090">
            <v>30820</v>
          </cell>
          <cell r="D1090">
            <v>121529583.92000003</v>
          </cell>
          <cell r="E1090">
            <v>3943.2051888384176</v>
          </cell>
          <cell r="F1090">
            <v>96084010.39</v>
          </cell>
          <cell r="G1090">
            <v>3639221.26</v>
          </cell>
          <cell r="H1090">
            <v>12492060.160000002</v>
          </cell>
          <cell r="I1090">
            <v>9314292.110000001</v>
          </cell>
          <cell r="J1090">
            <v>5321317</v>
          </cell>
        </row>
        <row r="1091">
          <cell r="A1091">
            <v>40238</v>
          </cell>
          <cell r="B1091" t="str">
            <v>J</v>
          </cell>
          <cell r="C1091">
            <v>41098</v>
          </cell>
          <cell r="D1091">
            <v>302223704.5399999</v>
          </cell>
          <cell r="E1091">
            <v>7353.7326521971845</v>
          </cell>
          <cell r="F1091">
            <v>178990965.69999993</v>
          </cell>
          <cell r="G1091">
            <v>72021371.57000001</v>
          </cell>
          <cell r="H1091">
            <v>27947822.000000004</v>
          </cell>
          <cell r="I1091">
            <v>23263545.269999996</v>
          </cell>
          <cell r="J1091">
            <v>6898617</v>
          </cell>
        </row>
        <row r="1092">
          <cell r="A1092">
            <v>40238</v>
          </cell>
          <cell r="B1092" t="str">
            <v>K</v>
          </cell>
          <cell r="C1092">
            <v>55152</v>
          </cell>
          <cell r="D1092">
            <v>223224719.85999998</v>
          </cell>
          <cell r="E1092">
            <v>4047.4456023353637</v>
          </cell>
          <cell r="F1092">
            <v>157977843.89</v>
          </cell>
          <cell r="G1092">
            <v>21170481.02</v>
          </cell>
          <cell r="H1092">
            <v>24436293.080000002</v>
          </cell>
          <cell r="I1092">
            <v>19640101.869999997</v>
          </cell>
          <cell r="J1092">
            <v>8870264</v>
          </cell>
        </row>
        <row r="1093">
          <cell r="A1093">
            <v>40238</v>
          </cell>
          <cell r="B1093" t="str">
            <v>L</v>
          </cell>
          <cell r="C1093">
            <v>38718</v>
          </cell>
          <cell r="D1093">
            <v>193417580.18000007</v>
          </cell>
          <cell r="E1093">
            <v>4995.546778759235</v>
          </cell>
          <cell r="F1093">
            <v>171194615.14</v>
          </cell>
          <cell r="G1093">
            <v>522620.75</v>
          </cell>
          <cell r="H1093">
            <v>12623533.509999998</v>
          </cell>
          <cell r="I1093">
            <v>9076810.779999997</v>
          </cell>
          <cell r="J1093">
            <v>6132981</v>
          </cell>
        </row>
        <row r="1094">
          <cell r="A1094">
            <v>40238</v>
          </cell>
          <cell r="B1094" t="str">
            <v>M</v>
          </cell>
          <cell r="C1094">
            <v>2656</v>
          </cell>
          <cell r="D1094">
            <v>12669483.26</v>
          </cell>
          <cell r="E1094">
            <v>4770.136769578313</v>
          </cell>
          <cell r="F1094">
            <v>9864571.61</v>
          </cell>
          <cell r="G1094">
            <v>138272.59</v>
          </cell>
          <cell r="H1094">
            <v>1490827.89</v>
          </cell>
          <cell r="I1094">
            <v>1175811.17</v>
          </cell>
          <cell r="J1094">
            <v>421177</v>
          </cell>
        </row>
        <row r="1095">
          <cell r="A1095">
            <v>40238</v>
          </cell>
          <cell r="B1095" t="str">
            <v>N</v>
          </cell>
          <cell r="C1095">
            <v>26318</v>
          </cell>
          <cell r="D1095">
            <v>94944115.58000001</v>
          </cell>
          <cell r="E1095">
            <v>3607.5733558781067</v>
          </cell>
          <cell r="F1095">
            <v>73526398.77</v>
          </cell>
          <cell r="G1095">
            <v>697149.08</v>
          </cell>
          <cell r="H1095">
            <v>11604152.659999998</v>
          </cell>
          <cell r="I1095">
            <v>9116415.07</v>
          </cell>
          <cell r="J1095">
            <v>3705169</v>
          </cell>
        </row>
        <row r="1096">
          <cell r="A1096">
            <v>40238</v>
          </cell>
          <cell r="B1096" t="str">
            <v>O</v>
          </cell>
          <cell r="C1096">
            <v>8678</v>
          </cell>
          <cell r="D1096">
            <v>29899482.849999998</v>
          </cell>
          <cell r="E1096">
            <v>3445.434760313436</v>
          </cell>
          <cell r="F1096">
            <v>22235023.740000002</v>
          </cell>
          <cell r="G1096">
            <v>1522394.7</v>
          </cell>
          <cell r="H1096">
            <v>3411401.12</v>
          </cell>
          <cell r="I1096">
            <v>2730663.29</v>
          </cell>
          <cell r="J1096">
            <v>1338113</v>
          </cell>
        </row>
        <row r="1097">
          <cell r="A1097">
            <v>40238</v>
          </cell>
          <cell r="B1097" t="str">
            <v>P</v>
          </cell>
          <cell r="C1097">
            <v>4851</v>
          </cell>
          <cell r="D1097">
            <v>6225976.970000001</v>
          </cell>
          <cell r="E1097">
            <v>1283.4419645433932</v>
          </cell>
          <cell r="F1097">
            <v>4865064.99</v>
          </cell>
          <cell r="G1097">
            <v>10628.57</v>
          </cell>
          <cell r="H1097">
            <v>756569.74</v>
          </cell>
          <cell r="I1097">
            <v>593713.67</v>
          </cell>
          <cell r="J1097">
            <v>426573</v>
          </cell>
        </row>
        <row r="1098">
          <cell r="A1098">
            <v>40238</v>
          </cell>
          <cell r="B1098" t="str">
            <v>Q</v>
          </cell>
          <cell r="C1098">
            <v>384</v>
          </cell>
          <cell r="D1098">
            <v>1652538.11</v>
          </cell>
          <cell r="E1098">
            <v>4303.484661458334</v>
          </cell>
          <cell r="F1098">
            <v>1113024.34</v>
          </cell>
          <cell r="G1098">
            <v>225425.32</v>
          </cell>
          <cell r="H1098">
            <v>177574.7</v>
          </cell>
          <cell r="I1098">
            <v>136513.75</v>
          </cell>
          <cell r="J1098">
            <v>60495</v>
          </cell>
        </row>
        <row r="1099">
          <cell r="A1099">
            <v>40238</v>
          </cell>
          <cell r="B1099" t="str">
            <v>TT</v>
          </cell>
          <cell r="C1099">
            <v>339025</v>
          </cell>
          <cell r="D1099">
            <v>1417164901.8799999</v>
          </cell>
          <cell r="E1099">
            <v>4180.119170798614</v>
          </cell>
          <cell r="F1099">
            <v>1029717889.89</v>
          </cell>
          <cell r="G1099">
            <v>125738471.64999998</v>
          </cell>
          <cell r="H1099">
            <v>147336626.20000008</v>
          </cell>
          <cell r="I1099">
            <v>114371914.14000009</v>
          </cell>
          <cell r="J1099">
            <v>54813490</v>
          </cell>
        </row>
        <row r="1100">
          <cell r="A1100">
            <v>40269</v>
          </cell>
          <cell r="B1100" t="str">
            <v>..</v>
          </cell>
          <cell r="C1100">
            <v>589</v>
          </cell>
          <cell r="D1100">
            <v>2352607.88</v>
          </cell>
          <cell r="E1100">
            <v>3994.2408828522925</v>
          </cell>
          <cell r="F1100">
            <v>1673932.3</v>
          </cell>
          <cell r="G1100">
            <v>251056.95</v>
          </cell>
          <cell r="H1100">
            <v>240725.57</v>
          </cell>
          <cell r="I1100">
            <v>186893.06</v>
          </cell>
          <cell r="J1100">
            <v>83477</v>
          </cell>
        </row>
        <row r="1101">
          <cell r="A1101">
            <v>40269</v>
          </cell>
          <cell r="B1101" t="str">
            <v>AB</v>
          </cell>
          <cell r="C1101">
            <v>2015</v>
          </cell>
          <cell r="D1101">
            <v>4708851.97</v>
          </cell>
          <cell r="E1101">
            <v>2336.899240694789</v>
          </cell>
          <cell r="F1101">
            <v>3657030.19</v>
          </cell>
          <cell r="G1101">
            <v>30592.02</v>
          </cell>
          <cell r="H1101">
            <v>570274.91</v>
          </cell>
          <cell r="I1101">
            <v>450954.85</v>
          </cell>
          <cell r="J1101">
            <v>307388</v>
          </cell>
        </row>
        <row r="1102">
          <cell r="A1102">
            <v>40269</v>
          </cell>
          <cell r="B1102" t="str">
            <v>C</v>
          </cell>
          <cell r="C1102">
            <v>315</v>
          </cell>
          <cell r="D1102">
            <v>1185719.56</v>
          </cell>
          <cell r="E1102">
            <v>3764.1890793650787</v>
          </cell>
          <cell r="F1102">
            <v>925727.38</v>
          </cell>
          <cell r="G1102">
            <v>0</v>
          </cell>
          <cell r="H1102">
            <v>156428.7</v>
          </cell>
          <cell r="I1102">
            <v>103563.48</v>
          </cell>
          <cell r="J1102">
            <v>54059</v>
          </cell>
        </row>
        <row r="1103">
          <cell r="A1103">
            <v>40269</v>
          </cell>
          <cell r="B1103" t="str">
            <v>D</v>
          </cell>
          <cell r="C1103">
            <v>33133</v>
          </cell>
          <cell r="D1103">
            <v>144105475.45</v>
          </cell>
          <cell r="E1103">
            <v>4349.303578003803</v>
          </cell>
          <cell r="F1103">
            <v>93455128.96000002</v>
          </cell>
          <cell r="G1103">
            <v>20622907.600000005</v>
          </cell>
          <cell r="H1103">
            <v>16911376.53</v>
          </cell>
          <cell r="I1103">
            <v>13116062.36</v>
          </cell>
          <cell r="J1103">
            <v>5224640</v>
          </cell>
        </row>
        <row r="1104">
          <cell r="A1104">
            <v>40269</v>
          </cell>
          <cell r="B1104" t="str">
            <v>E</v>
          </cell>
          <cell r="C1104">
            <v>1225</v>
          </cell>
          <cell r="D1104">
            <v>6828779.379999999</v>
          </cell>
          <cell r="E1104">
            <v>5574.513779591836</v>
          </cell>
          <cell r="F1104">
            <v>5290914.97</v>
          </cell>
          <cell r="G1104">
            <v>176449.42</v>
          </cell>
          <cell r="H1104">
            <v>753837.15</v>
          </cell>
          <cell r="I1104">
            <v>607577.84</v>
          </cell>
          <cell r="J1104">
            <v>200462</v>
          </cell>
        </row>
        <row r="1105">
          <cell r="A1105">
            <v>40269</v>
          </cell>
          <cell r="B1105" t="str">
            <v>F</v>
          </cell>
          <cell r="C1105">
            <v>37046</v>
          </cell>
          <cell r="D1105">
            <v>115751798.38999999</v>
          </cell>
          <cell r="E1105">
            <v>3124.5424172650214</v>
          </cell>
          <cell r="F1105">
            <v>86963617.6</v>
          </cell>
          <cell r="G1105">
            <v>2303238.95</v>
          </cell>
          <cell r="H1105">
            <v>15767536.38</v>
          </cell>
          <cell r="I1105">
            <v>10717405.460000005</v>
          </cell>
          <cell r="J1105">
            <v>5983539</v>
          </cell>
        </row>
        <row r="1106">
          <cell r="A1106">
            <v>40269</v>
          </cell>
          <cell r="B1106" t="str">
            <v>G</v>
          </cell>
          <cell r="C1106">
            <v>41803</v>
          </cell>
          <cell r="D1106">
            <v>130359446.86999999</v>
          </cell>
          <cell r="E1106">
            <v>3118.4232440255482</v>
          </cell>
          <cell r="F1106">
            <v>96154573.85000002</v>
          </cell>
          <cell r="G1106">
            <v>6936014.7299999995</v>
          </cell>
          <cell r="H1106">
            <v>15270366.52</v>
          </cell>
          <cell r="I1106">
            <v>11998491.770000005</v>
          </cell>
          <cell r="J1106">
            <v>6329953</v>
          </cell>
        </row>
        <row r="1107">
          <cell r="A1107">
            <v>40269</v>
          </cell>
          <cell r="B1107" t="str">
            <v>H</v>
          </cell>
          <cell r="C1107">
            <v>14494</v>
          </cell>
          <cell r="D1107">
            <v>32163501.75</v>
          </cell>
          <cell r="E1107">
            <v>2219.0907789430107</v>
          </cell>
          <cell r="F1107">
            <v>24676929.65</v>
          </cell>
          <cell r="G1107">
            <v>455349.2</v>
          </cell>
          <cell r="H1107">
            <v>3937598.73</v>
          </cell>
          <cell r="I1107">
            <v>3093624.17</v>
          </cell>
          <cell r="J1107">
            <v>2113477</v>
          </cell>
        </row>
        <row r="1108">
          <cell r="A1108">
            <v>40269</v>
          </cell>
          <cell r="B1108" t="str">
            <v>I</v>
          </cell>
          <cell r="C1108">
            <v>31491</v>
          </cell>
          <cell r="D1108">
            <v>128266340.44000003</v>
          </cell>
          <cell r="E1108">
            <v>4073.1110615731486</v>
          </cell>
          <cell r="F1108">
            <v>99062253.44</v>
          </cell>
          <cell r="G1108">
            <v>6798999.3</v>
          </cell>
          <cell r="H1108">
            <v>12818828.060000002</v>
          </cell>
          <cell r="I1108">
            <v>9586259.639999999</v>
          </cell>
          <cell r="J1108">
            <v>5107701</v>
          </cell>
        </row>
        <row r="1109">
          <cell r="A1109">
            <v>40269</v>
          </cell>
          <cell r="B1109" t="str">
            <v>J</v>
          </cell>
          <cell r="C1109">
            <v>40972</v>
          </cell>
          <cell r="D1109">
            <v>276553944.34999996</v>
          </cell>
          <cell r="E1109">
            <v>6749.8277933710815</v>
          </cell>
          <cell r="F1109">
            <v>180683710.82999995</v>
          </cell>
          <cell r="G1109">
            <v>45759171.4</v>
          </cell>
          <cell r="H1109">
            <v>27344209.3</v>
          </cell>
          <cell r="I1109">
            <v>22766852.819999993</v>
          </cell>
          <cell r="J1109">
            <v>6246868</v>
          </cell>
        </row>
        <row r="1110">
          <cell r="A1110">
            <v>40269</v>
          </cell>
          <cell r="B1110" t="str">
            <v>K</v>
          </cell>
          <cell r="C1110">
            <v>56034</v>
          </cell>
          <cell r="D1110">
            <v>215520225.48</v>
          </cell>
          <cell r="E1110">
            <v>3846.240237712817</v>
          </cell>
          <cell r="F1110">
            <v>159278937.84</v>
          </cell>
          <cell r="G1110">
            <v>12319550.360000001</v>
          </cell>
          <cell r="H1110">
            <v>24374202.880000006</v>
          </cell>
          <cell r="I1110">
            <v>19547534.399999995</v>
          </cell>
          <cell r="J1110">
            <v>8301799</v>
          </cell>
        </row>
        <row r="1111">
          <cell r="A1111">
            <v>40269</v>
          </cell>
          <cell r="B1111" t="str">
            <v>L</v>
          </cell>
          <cell r="C1111">
            <v>38898</v>
          </cell>
          <cell r="D1111">
            <v>194609848.06</v>
          </cell>
          <cell r="E1111">
            <v>5003.081085402849</v>
          </cell>
          <cell r="F1111">
            <v>171184959.58000004</v>
          </cell>
          <cell r="G1111">
            <v>1310579.4</v>
          </cell>
          <cell r="H1111">
            <v>12856800.599999994</v>
          </cell>
          <cell r="I1111">
            <v>9257508.479999997</v>
          </cell>
          <cell r="J1111">
            <v>5989729</v>
          </cell>
        </row>
        <row r="1112">
          <cell r="A1112">
            <v>40269</v>
          </cell>
          <cell r="B1112" t="str">
            <v>M</v>
          </cell>
          <cell r="C1112">
            <v>2676</v>
          </cell>
          <cell r="D1112">
            <v>12644067.840000002</v>
          </cell>
          <cell r="E1112">
            <v>4724.987982062781</v>
          </cell>
          <cell r="F1112">
            <v>9918162.229999999</v>
          </cell>
          <cell r="G1112">
            <v>64736.64</v>
          </cell>
          <cell r="H1112">
            <v>1487902.61</v>
          </cell>
          <cell r="I1112">
            <v>1173266.36</v>
          </cell>
          <cell r="J1112">
            <v>391257</v>
          </cell>
        </row>
        <row r="1113">
          <cell r="A1113">
            <v>40269</v>
          </cell>
          <cell r="B1113" t="str">
            <v>N</v>
          </cell>
          <cell r="C1113">
            <v>26384</v>
          </cell>
          <cell r="D1113">
            <v>96200599.85000001</v>
          </cell>
          <cell r="E1113">
            <v>3646.1719166919347</v>
          </cell>
          <cell r="F1113">
            <v>74665756.15999998</v>
          </cell>
          <cell r="G1113">
            <v>652648.35</v>
          </cell>
          <cell r="H1113">
            <v>11695628.860000001</v>
          </cell>
          <cell r="I1113">
            <v>9186566.48</v>
          </cell>
          <cell r="J1113">
            <v>3515702</v>
          </cell>
        </row>
        <row r="1114">
          <cell r="A1114">
            <v>40269</v>
          </cell>
          <cell r="B1114" t="str">
            <v>O</v>
          </cell>
          <cell r="C1114">
            <v>8732</v>
          </cell>
          <cell r="D1114">
            <v>31418334.960000005</v>
          </cell>
          <cell r="E1114">
            <v>3598.068593678425</v>
          </cell>
          <cell r="F1114">
            <v>22101702.51</v>
          </cell>
          <cell r="G1114">
            <v>2956164.31</v>
          </cell>
          <cell r="H1114">
            <v>3529185.26</v>
          </cell>
          <cell r="I1114">
            <v>2831282.88</v>
          </cell>
          <cell r="J1114">
            <v>1257911</v>
          </cell>
        </row>
        <row r="1115">
          <cell r="A1115">
            <v>40269</v>
          </cell>
          <cell r="B1115" t="str">
            <v>P</v>
          </cell>
          <cell r="C1115">
            <v>4970</v>
          </cell>
          <cell r="D1115">
            <v>6399652.9799999995</v>
          </cell>
          <cell r="E1115">
            <v>1287.6565352112675</v>
          </cell>
          <cell r="F1115">
            <v>5005244.62</v>
          </cell>
          <cell r="G1115">
            <v>10304.21</v>
          </cell>
          <cell r="H1115">
            <v>775642.16</v>
          </cell>
          <cell r="I1115">
            <v>608461.99</v>
          </cell>
          <cell r="J1115">
            <v>434602</v>
          </cell>
        </row>
        <row r="1116">
          <cell r="A1116">
            <v>40269</v>
          </cell>
          <cell r="B1116" t="str">
            <v>Q</v>
          </cell>
          <cell r="C1116">
            <v>398</v>
          </cell>
          <cell r="D1116">
            <v>1719835.3</v>
          </cell>
          <cell r="E1116">
            <v>4321.1942211055275</v>
          </cell>
          <cell r="F1116">
            <v>1309187.14</v>
          </cell>
          <cell r="G1116">
            <v>76980.36</v>
          </cell>
          <cell r="H1116">
            <v>188459.18</v>
          </cell>
          <cell r="I1116">
            <v>145208.62</v>
          </cell>
          <cell r="J1116">
            <v>58456</v>
          </cell>
        </row>
        <row r="1117">
          <cell r="A1117">
            <v>40269</v>
          </cell>
          <cell r="B1117" t="str">
            <v>TT</v>
          </cell>
          <cell r="C1117">
            <v>341175</v>
          </cell>
          <cell r="D1117">
            <v>1400789030.5099998</v>
          </cell>
          <cell r="E1117">
            <v>4105.778648816589</v>
          </cell>
          <cell r="F1117">
            <v>1036007769.2500008</v>
          </cell>
          <cell r="G1117">
            <v>100724743.20000002</v>
          </cell>
          <cell r="H1117">
            <v>148679003.40000007</v>
          </cell>
          <cell r="I1117">
            <v>115377514.65999995</v>
          </cell>
          <cell r="J1117">
            <v>51601020</v>
          </cell>
        </row>
        <row r="1118">
          <cell r="A1118">
            <v>40299</v>
          </cell>
          <cell r="B1118" t="str">
            <v>..</v>
          </cell>
          <cell r="C1118">
            <v>575</v>
          </cell>
          <cell r="D1118">
            <v>2353190.97</v>
          </cell>
          <cell r="E1118">
            <v>4092.5060347826075</v>
          </cell>
          <cell r="F1118">
            <v>1709973.3</v>
          </cell>
          <cell r="G1118">
            <v>212675.54</v>
          </cell>
          <cell r="H1118">
            <v>241576.54</v>
          </cell>
          <cell r="I1118">
            <v>188965.59</v>
          </cell>
          <cell r="J1118">
            <v>78132</v>
          </cell>
        </row>
        <row r="1119">
          <cell r="A1119">
            <v>40299</v>
          </cell>
          <cell r="B1119" t="str">
            <v>AB</v>
          </cell>
          <cell r="C1119">
            <v>2061</v>
          </cell>
          <cell r="D1119">
            <v>4806251.32</v>
          </cell>
          <cell r="E1119">
            <v>2331.9996700630754</v>
          </cell>
          <cell r="F1119">
            <v>3722226.71</v>
          </cell>
          <cell r="G1119">
            <v>32850.5</v>
          </cell>
          <cell r="H1119">
            <v>586943.91</v>
          </cell>
          <cell r="I1119">
            <v>464230.2</v>
          </cell>
          <cell r="J1119">
            <v>287848</v>
          </cell>
        </row>
        <row r="1120">
          <cell r="A1120">
            <v>40299</v>
          </cell>
          <cell r="B1120" t="str">
            <v>C</v>
          </cell>
          <cell r="C1120">
            <v>313</v>
          </cell>
          <cell r="D1120">
            <v>1269332.67</v>
          </cell>
          <cell r="E1120">
            <v>4055.3759424920127</v>
          </cell>
          <cell r="F1120">
            <v>900212.15</v>
          </cell>
          <cell r="G1120">
            <v>90707.62</v>
          </cell>
          <cell r="H1120">
            <v>167739.77</v>
          </cell>
          <cell r="I1120">
            <v>110673.13</v>
          </cell>
          <cell r="J1120">
            <v>49636</v>
          </cell>
        </row>
        <row r="1121">
          <cell r="A1121">
            <v>40299</v>
          </cell>
          <cell r="B1121" t="str">
            <v>D</v>
          </cell>
          <cell r="C1121">
            <v>33207</v>
          </cell>
          <cell r="D1121">
            <v>132015282.64</v>
          </cell>
          <cell r="E1121">
            <v>3975.525721685187</v>
          </cell>
          <cell r="F1121">
            <v>95558300.13000004</v>
          </cell>
          <cell r="G1121">
            <v>8026860.78</v>
          </cell>
          <cell r="H1121">
            <v>16026927.84000001</v>
          </cell>
          <cell r="I1121">
            <v>12403193.890000002</v>
          </cell>
          <cell r="J1121">
            <v>4857359</v>
          </cell>
        </row>
        <row r="1122">
          <cell r="A1122">
            <v>40299</v>
          </cell>
          <cell r="B1122" t="str">
            <v>E</v>
          </cell>
          <cell r="C1122">
            <v>1221</v>
          </cell>
          <cell r="D1122">
            <v>7989820.259999999</v>
          </cell>
          <cell r="E1122">
            <v>6543.669336609336</v>
          </cell>
          <cell r="F1122">
            <v>5190846.71</v>
          </cell>
          <cell r="G1122">
            <v>1221424.97</v>
          </cell>
          <cell r="H1122">
            <v>873202.43</v>
          </cell>
          <cell r="I1122">
            <v>704346.15</v>
          </cell>
          <cell r="J1122">
            <v>181625</v>
          </cell>
        </row>
        <row r="1123">
          <cell r="A1123">
            <v>40299</v>
          </cell>
          <cell r="B1123" t="str">
            <v>F</v>
          </cell>
          <cell r="C1123">
            <v>37206</v>
          </cell>
          <cell r="D1123">
            <v>112629697.40000002</v>
          </cell>
          <cell r="E1123">
            <v>3027.191780895555</v>
          </cell>
          <cell r="F1123">
            <v>84984118.72</v>
          </cell>
          <cell r="G1123">
            <v>1844773.16</v>
          </cell>
          <cell r="H1123">
            <v>15360616.030000001</v>
          </cell>
          <cell r="I1123">
            <v>10440189.49</v>
          </cell>
          <cell r="J1123">
            <v>5436274</v>
          </cell>
        </row>
        <row r="1124">
          <cell r="A1124">
            <v>40299</v>
          </cell>
          <cell r="B1124" t="str">
            <v>G</v>
          </cell>
          <cell r="C1124">
            <v>41901</v>
          </cell>
          <cell r="D1124">
            <v>129635981.97000004</v>
          </cell>
          <cell r="E1124">
            <v>3093.863677955181</v>
          </cell>
          <cell r="F1124">
            <v>96149842.93999995</v>
          </cell>
          <cell r="G1124">
            <v>6263472.260000001</v>
          </cell>
          <cell r="H1124">
            <v>15245426</v>
          </cell>
          <cell r="I1124">
            <v>11977240.770000003</v>
          </cell>
          <cell r="J1124">
            <v>5778162</v>
          </cell>
        </row>
        <row r="1125">
          <cell r="A1125">
            <v>40299</v>
          </cell>
          <cell r="B1125" t="str">
            <v>H</v>
          </cell>
          <cell r="C1125">
            <v>14605</v>
          </cell>
          <cell r="D1125">
            <v>32720945.130000006</v>
          </cell>
          <cell r="E1125">
            <v>2240.3933673399524</v>
          </cell>
          <cell r="F1125">
            <v>25088971.460000005</v>
          </cell>
          <cell r="G1125">
            <v>468628.44</v>
          </cell>
          <cell r="H1125">
            <v>4011611.75</v>
          </cell>
          <cell r="I1125">
            <v>3151733.48</v>
          </cell>
          <cell r="J1125">
            <v>1979614</v>
          </cell>
        </row>
        <row r="1126">
          <cell r="A1126">
            <v>40299</v>
          </cell>
          <cell r="B1126" t="str">
            <v>I</v>
          </cell>
          <cell r="C1126">
            <v>31468</v>
          </cell>
          <cell r="D1126">
            <v>126044357.55999999</v>
          </cell>
          <cell r="E1126">
            <v>4005.4772327443748</v>
          </cell>
          <cell r="F1126">
            <v>99667386.47</v>
          </cell>
          <cell r="G1126">
            <v>3764880.85</v>
          </cell>
          <cell r="H1126">
            <v>12940591.080000002</v>
          </cell>
          <cell r="I1126">
            <v>9671499.160000002</v>
          </cell>
          <cell r="J1126">
            <v>4770844</v>
          </cell>
        </row>
        <row r="1127">
          <cell r="A1127">
            <v>40299</v>
          </cell>
          <cell r="B1127" t="str">
            <v>J</v>
          </cell>
          <cell r="C1127">
            <v>40957</v>
          </cell>
          <cell r="D1127">
            <v>263121291.64000005</v>
          </cell>
          <cell r="E1127">
            <v>6424.330191176113</v>
          </cell>
          <cell r="F1127">
            <v>180922771.70000002</v>
          </cell>
          <cell r="G1127">
            <v>32491002.34</v>
          </cell>
          <cell r="H1127">
            <v>27126617.670000006</v>
          </cell>
          <cell r="I1127">
            <v>22580899.930000003</v>
          </cell>
          <cell r="J1127">
            <v>5778712</v>
          </cell>
        </row>
        <row r="1128">
          <cell r="A1128">
            <v>40299</v>
          </cell>
          <cell r="B1128" t="str">
            <v>K</v>
          </cell>
          <cell r="C1128">
            <v>56020</v>
          </cell>
          <cell r="D1128">
            <v>221169825.49999994</v>
          </cell>
          <cell r="E1128">
            <v>3948.051151374508</v>
          </cell>
          <cell r="F1128">
            <v>159646221.89999998</v>
          </cell>
          <cell r="G1128">
            <v>16931149.57</v>
          </cell>
          <cell r="H1128">
            <v>24743302.199999996</v>
          </cell>
          <cell r="I1128">
            <v>19849151.829999994</v>
          </cell>
          <cell r="J1128">
            <v>7623096</v>
          </cell>
        </row>
        <row r="1129">
          <cell r="A1129">
            <v>40299</v>
          </cell>
          <cell r="B1129" t="str">
            <v>L</v>
          </cell>
          <cell r="C1129">
            <v>38970</v>
          </cell>
          <cell r="D1129">
            <v>194445504.12</v>
          </cell>
          <cell r="E1129">
            <v>4989.620326404927</v>
          </cell>
          <cell r="F1129">
            <v>171838786.74000004</v>
          </cell>
          <cell r="G1129">
            <v>459741.04</v>
          </cell>
          <cell r="H1129">
            <v>12874593.749999998</v>
          </cell>
          <cell r="I1129">
            <v>9272382.59</v>
          </cell>
          <cell r="J1129">
            <v>5802436</v>
          </cell>
        </row>
        <row r="1130">
          <cell r="A1130">
            <v>40299</v>
          </cell>
          <cell r="B1130" t="str">
            <v>M</v>
          </cell>
          <cell r="C1130">
            <v>2682</v>
          </cell>
          <cell r="D1130">
            <v>12720034.129999999</v>
          </cell>
          <cell r="E1130">
            <v>4742.742032065622</v>
          </cell>
          <cell r="F1130">
            <v>9895228.579999998</v>
          </cell>
          <cell r="G1130">
            <v>163399.05</v>
          </cell>
          <cell r="H1130">
            <v>1487916.87</v>
          </cell>
          <cell r="I1130">
            <v>1173489.63</v>
          </cell>
          <cell r="J1130">
            <v>358576</v>
          </cell>
        </row>
        <row r="1131">
          <cell r="A1131">
            <v>40299</v>
          </cell>
          <cell r="B1131" t="str">
            <v>N</v>
          </cell>
          <cell r="C1131">
            <v>26513</v>
          </cell>
          <cell r="D1131">
            <v>97914635.11</v>
          </cell>
          <cell r="E1131">
            <v>3693.0801912269453</v>
          </cell>
          <cell r="F1131">
            <v>75935909.63999999</v>
          </cell>
          <cell r="G1131">
            <v>666917.22</v>
          </cell>
          <cell r="H1131">
            <v>11938020.79</v>
          </cell>
          <cell r="I1131">
            <v>9373787.459999999</v>
          </cell>
          <cell r="J1131">
            <v>3236533</v>
          </cell>
        </row>
        <row r="1132">
          <cell r="A1132">
            <v>40299</v>
          </cell>
          <cell r="B1132" t="str">
            <v>O</v>
          </cell>
          <cell r="C1132">
            <v>8728</v>
          </cell>
          <cell r="D1132">
            <v>29833478.110000003</v>
          </cell>
          <cell r="E1132">
            <v>3418.134522227315</v>
          </cell>
          <cell r="F1132">
            <v>22293803.769999992</v>
          </cell>
          <cell r="G1132">
            <v>1358121.84</v>
          </cell>
          <cell r="H1132">
            <v>3432797.02</v>
          </cell>
          <cell r="I1132">
            <v>2748755.48</v>
          </cell>
          <cell r="J1132">
            <v>1152755</v>
          </cell>
        </row>
        <row r="1133">
          <cell r="A1133">
            <v>40299</v>
          </cell>
          <cell r="B1133" t="str">
            <v>P</v>
          </cell>
          <cell r="C1133">
            <v>5037</v>
          </cell>
          <cell r="D1133">
            <v>6542025.71</v>
          </cell>
          <cell r="E1133">
            <v>1298.7940659122494</v>
          </cell>
          <cell r="F1133">
            <v>5114926.95</v>
          </cell>
          <cell r="G1133">
            <v>13513.33</v>
          </cell>
          <cell r="H1133">
            <v>792165.7</v>
          </cell>
          <cell r="I1133">
            <v>621419.73</v>
          </cell>
          <cell r="J1133">
            <v>439126</v>
          </cell>
        </row>
        <row r="1134">
          <cell r="A1134">
            <v>40299</v>
          </cell>
          <cell r="B1134" t="str">
            <v>Q</v>
          </cell>
          <cell r="C1134">
            <v>405</v>
          </cell>
          <cell r="D1134">
            <v>1776355.8</v>
          </cell>
          <cell r="E1134">
            <v>4386.063703703702</v>
          </cell>
          <cell r="F1134">
            <v>1132299.67</v>
          </cell>
          <cell r="G1134">
            <v>285479.43</v>
          </cell>
          <cell r="H1134">
            <v>202505.59</v>
          </cell>
          <cell r="I1134">
            <v>156071.11</v>
          </cell>
          <cell r="J1134">
            <v>54056</v>
          </cell>
        </row>
        <row r="1135">
          <cell r="A1135">
            <v>40299</v>
          </cell>
          <cell r="B1135" t="str">
            <v>TT</v>
          </cell>
          <cell r="C1135">
            <v>341869</v>
          </cell>
          <cell r="D1135">
            <v>1376988010.0399992</v>
          </cell>
          <cell r="E1135">
            <v>4027.8235524133493</v>
          </cell>
          <cell r="F1135">
            <v>1039751827.5400002</v>
          </cell>
          <cell r="G1135">
            <v>74295597.94000003</v>
          </cell>
          <cell r="H1135">
            <v>148052554.94000006</v>
          </cell>
          <cell r="I1135">
            <v>114888029.62000006</v>
          </cell>
          <cell r="J1135">
            <v>47864784</v>
          </cell>
        </row>
        <row r="1136">
          <cell r="A1136">
            <v>40330</v>
          </cell>
          <cell r="B1136" t="str">
            <v>..</v>
          </cell>
          <cell r="C1136">
            <v>709</v>
          </cell>
          <cell r="D1136">
            <v>2938967.86</v>
          </cell>
          <cell r="E1136">
            <v>4145.229703808181</v>
          </cell>
          <cell r="F1136">
            <v>2228393.86</v>
          </cell>
          <cell r="G1136">
            <v>117285.09</v>
          </cell>
          <cell r="H1136">
            <v>331620.26</v>
          </cell>
          <cell r="I1136">
            <v>261668.65</v>
          </cell>
          <cell r="J1136">
            <v>103911</v>
          </cell>
        </row>
        <row r="1137">
          <cell r="A1137">
            <v>40330</v>
          </cell>
          <cell r="B1137" t="str">
            <v>AB</v>
          </cell>
          <cell r="C1137">
            <v>2054</v>
          </cell>
          <cell r="D1137">
            <v>4939754.07</v>
          </cell>
          <cell r="E1137">
            <v>2404.943558909445</v>
          </cell>
          <cell r="F1137">
            <v>3785801.47</v>
          </cell>
          <cell r="G1137">
            <v>83944.53</v>
          </cell>
          <cell r="H1137">
            <v>597578.8</v>
          </cell>
          <cell r="I1137">
            <v>472429.27</v>
          </cell>
          <cell r="J1137">
            <v>316854</v>
          </cell>
        </row>
        <row r="1138">
          <cell r="A1138">
            <v>40330</v>
          </cell>
          <cell r="B1138" t="str">
            <v>C</v>
          </cell>
          <cell r="C1138">
            <v>313</v>
          </cell>
          <cell r="D1138">
            <v>1255475.88</v>
          </cell>
          <cell r="E1138">
            <v>4011.105047923324</v>
          </cell>
          <cell r="F1138">
            <v>929170.37</v>
          </cell>
          <cell r="G1138">
            <v>55519.08</v>
          </cell>
          <cell r="H1138">
            <v>163038.53</v>
          </cell>
          <cell r="I1138">
            <v>107747.9</v>
          </cell>
          <cell r="J1138">
            <v>54641</v>
          </cell>
        </row>
        <row r="1139">
          <cell r="A1139">
            <v>40330</v>
          </cell>
          <cell r="B1139" t="str">
            <v>D</v>
          </cell>
          <cell r="C1139">
            <v>33287</v>
          </cell>
          <cell r="D1139">
            <v>133886623.13000001</v>
          </cell>
          <cell r="E1139">
            <v>4022.1895373569264</v>
          </cell>
          <cell r="F1139">
            <v>95995201.89000003</v>
          </cell>
          <cell r="G1139">
            <v>9355356.91</v>
          </cell>
          <cell r="H1139">
            <v>16093855.109999994</v>
          </cell>
          <cell r="I1139">
            <v>12442209.22</v>
          </cell>
          <cell r="J1139">
            <v>5224791</v>
          </cell>
        </row>
        <row r="1140">
          <cell r="A1140">
            <v>40330</v>
          </cell>
          <cell r="B1140" t="str">
            <v>E</v>
          </cell>
          <cell r="C1140">
            <v>1222</v>
          </cell>
          <cell r="D1140">
            <v>6715719.120000001</v>
          </cell>
          <cell r="E1140">
            <v>5495.678494271687</v>
          </cell>
          <cell r="F1140">
            <v>5260234.94</v>
          </cell>
          <cell r="G1140">
            <v>97660.55</v>
          </cell>
          <cell r="H1140">
            <v>751902.71</v>
          </cell>
          <cell r="I1140">
            <v>605920.92</v>
          </cell>
          <cell r="J1140">
            <v>199295</v>
          </cell>
        </row>
        <row r="1141">
          <cell r="A1141">
            <v>40330</v>
          </cell>
          <cell r="B1141" t="str">
            <v>F</v>
          </cell>
          <cell r="C1141">
            <v>37316</v>
          </cell>
          <cell r="D1141">
            <v>118124621.62000005</v>
          </cell>
          <cell r="E1141">
            <v>3165.522071497482</v>
          </cell>
          <cell r="F1141">
            <v>88640037.2</v>
          </cell>
          <cell r="G1141">
            <v>2502105.03</v>
          </cell>
          <cell r="H1141">
            <v>16064006.58</v>
          </cell>
          <cell r="I1141">
            <v>10918472.809999997</v>
          </cell>
          <cell r="J1141">
            <v>6100703</v>
          </cell>
        </row>
        <row r="1142">
          <cell r="A1142">
            <v>40330</v>
          </cell>
          <cell r="B1142" t="str">
            <v>G</v>
          </cell>
          <cell r="C1142">
            <v>41935</v>
          </cell>
          <cell r="D1142">
            <v>135941358.01999998</v>
          </cell>
          <cell r="E1142">
            <v>3241.715941814713</v>
          </cell>
          <cell r="F1142">
            <v>96829517.16</v>
          </cell>
          <cell r="G1142">
            <v>11570707.690000003</v>
          </cell>
          <cell r="H1142">
            <v>15425826.32</v>
          </cell>
          <cell r="I1142">
            <v>12115306.849999998</v>
          </cell>
          <cell r="J1142">
            <v>6342159</v>
          </cell>
        </row>
        <row r="1143">
          <cell r="A1143">
            <v>40330</v>
          </cell>
          <cell r="B1143" t="str">
            <v>H</v>
          </cell>
          <cell r="C1143">
            <v>14711</v>
          </cell>
          <cell r="D1143">
            <v>33408519.76</v>
          </cell>
          <cell r="E1143">
            <v>2270.9890394942563</v>
          </cell>
          <cell r="F1143">
            <v>25037968.98</v>
          </cell>
          <cell r="G1143">
            <v>1082665.2</v>
          </cell>
          <cell r="H1143">
            <v>4081588.36</v>
          </cell>
          <cell r="I1143">
            <v>3206297.22</v>
          </cell>
          <cell r="J1143">
            <v>2136844</v>
          </cell>
        </row>
        <row r="1144">
          <cell r="A1144">
            <v>40330</v>
          </cell>
          <cell r="B1144" t="str">
            <v>I</v>
          </cell>
          <cell r="C1144">
            <v>31614</v>
          </cell>
          <cell r="D1144">
            <v>128177303.80999997</v>
          </cell>
          <cell r="E1144">
            <v>4054.447517239197</v>
          </cell>
          <cell r="F1144">
            <v>101347004.66</v>
          </cell>
          <cell r="G1144">
            <v>3722993.78</v>
          </cell>
          <cell r="H1144">
            <v>13221136.829999998</v>
          </cell>
          <cell r="I1144">
            <v>9886168.540000003</v>
          </cell>
          <cell r="J1144">
            <v>5184630</v>
          </cell>
        </row>
        <row r="1145">
          <cell r="A1145">
            <v>40330</v>
          </cell>
          <cell r="B1145" t="str">
            <v>J</v>
          </cell>
          <cell r="C1145">
            <v>40982</v>
          </cell>
          <cell r="D1145">
            <v>292408230.1</v>
          </cell>
          <cell r="E1145">
            <v>7135.040508027915</v>
          </cell>
          <cell r="F1145">
            <v>178079972.29</v>
          </cell>
          <cell r="G1145">
            <v>57370048.259999976</v>
          </cell>
          <cell r="H1145">
            <v>31084839.980000004</v>
          </cell>
          <cell r="I1145">
            <v>25873369.57000001</v>
          </cell>
          <cell r="J1145">
            <v>6349737</v>
          </cell>
        </row>
        <row r="1146">
          <cell r="A1146">
            <v>40330</v>
          </cell>
          <cell r="B1146" t="str">
            <v>K</v>
          </cell>
          <cell r="C1146">
            <v>56665</v>
          </cell>
          <cell r="D1146">
            <v>236788689.26000002</v>
          </cell>
          <cell r="E1146">
            <v>4178.746832436248</v>
          </cell>
          <cell r="F1146">
            <v>161407737.01000005</v>
          </cell>
          <cell r="G1146">
            <v>28574894.139999997</v>
          </cell>
          <cell r="H1146">
            <v>25995029.22999999</v>
          </cell>
          <cell r="I1146">
            <v>20811028.879999995</v>
          </cell>
          <cell r="J1146">
            <v>8442594</v>
          </cell>
        </row>
        <row r="1147">
          <cell r="A1147">
            <v>40330</v>
          </cell>
          <cell r="B1147" t="str">
            <v>L</v>
          </cell>
          <cell r="C1147">
            <v>39017</v>
          </cell>
          <cell r="D1147">
            <v>195172976.50000003</v>
          </cell>
          <cell r="E1147">
            <v>5002.254824819951</v>
          </cell>
          <cell r="F1147">
            <v>172532183.3</v>
          </cell>
          <cell r="G1147">
            <v>443195.95</v>
          </cell>
          <cell r="H1147">
            <v>12904105.329999998</v>
          </cell>
          <cell r="I1147">
            <v>9293491.919999996</v>
          </cell>
          <cell r="J1147">
            <v>6036569</v>
          </cell>
        </row>
        <row r="1148">
          <cell r="A1148">
            <v>40330</v>
          </cell>
          <cell r="B1148" t="str">
            <v>M</v>
          </cell>
          <cell r="C1148">
            <v>2691</v>
          </cell>
          <cell r="D1148">
            <v>14348829.95</v>
          </cell>
          <cell r="E1148">
            <v>5332.155314009661</v>
          </cell>
          <cell r="F1148">
            <v>9902704.67</v>
          </cell>
          <cell r="G1148">
            <v>1595864.78</v>
          </cell>
          <cell r="H1148">
            <v>1594413.51</v>
          </cell>
          <cell r="I1148">
            <v>1255846.99</v>
          </cell>
          <cell r="J1148">
            <v>392876</v>
          </cell>
        </row>
        <row r="1149">
          <cell r="A1149">
            <v>40330</v>
          </cell>
          <cell r="B1149" t="str">
            <v>N</v>
          </cell>
          <cell r="C1149">
            <v>26628</v>
          </cell>
          <cell r="D1149">
            <v>115620814.91999997</v>
          </cell>
          <cell r="E1149">
            <v>4342.076570527263</v>
          </cell>
          <cell r="F1149">
            <v>74823421</v>
          </cell>
          <cell r="G1149">
            <v>15891362.360000001</v>
          </cell>
          <cell r="H1149">
            <v>13949643.429999996</v>
          </cell>
          <cell r="I1149">
            <v>10956388.130000003</v>
          </cell>
          <cell r="J1149">
            <v>3495120</v>
          </cell>
        </row>
        <row r="1150">
          <cell r="A1150">
            <v>40330</v>
          </cell>
          <cell r="B1150" t="str">
            <v>O</v>
          </cell>
          <cell r="C1150">
            <v>8733</v>
          </cell>
          <cell r="D1150">
            <v>30336128.869999997</v>
          </cell>
          <cell r="E1150">
            <v>3473.7351276766285</v>
          </cell>
          <cell r="F1150">
            <v>22659984.380000003</v>
          </cell>
          <cell r="G1150">
            <v>1371140.33</v>
          </cell>
          <cell r="H1150">
            <v>3501261.65</v>
          </cell>
          <cell r="I1150">
            <v>2803742.51</v>
          </cell>
          <cell r="J1150">
            <v>1258763</v>
          </cell>
        </row>
        <row r="1151">
          <cell r="A1151">
            <v>40330</v>
          </cell>
          <cell r="B1151" t="str">
            <v>P</v>
          </cell>
          <cell r="C1151">
            <v>4982</v>
          </cell>
          <cell r="D1151">
            <v>6467405.699999998</v>
          </cell>
          <cell r="E1151">
            <v>1298.1544961862703</v>
          </cell>
          <cell r="F1151">
            <v>5053049.44</v>
          </cell>
          <cell r="G1151">
            <v>14165.33</v>
          </cell>
          <cell r="H1151">
            <v>784495.1</v>
          </cell>
          <cell r="I1151">
            <v>615695.83</v>
          </cell>
          <cell r="J1151">
            <v>437557</v>
          </cell>
        </row>
        <row r="1152">
          <cell r="A1152">
            <v>40330</v>
          </cell>
          <cell r="B1152" t="str">
            <v>Q</v>
          </cell>
          <cell r="C1152">
            <v>408</v>
          </cell>
          <cell r="D1152">
            <v>1714903.12</v>
          </cell>
          <cell r="E1152">
            <v>4203.193921568627</v>
          </cell>
          <cell r="F1152">
            <v>1197774.44</v>
          </cell>
          <cell r="G1152">
            <v>169542.89</v>
          </cell>
          <cell r="H1152">
            <v>196223.19</v>
          </cell>
          <cell r="I1152">
            <v>151362.6</v>
          </cell>
          <cell r="J1152">
            <v>60168</v>
          </cell>
        </row>
        <row r="1153">
          <cell r="A1153">
            <v>40330</v>
          </cell>
          <cell r="B1153" t="str">
            <v>TT</v>
          </cell>
          <cell r="C1153">
            <v>343267</v>
          </cell>
          <cell r="D1153">
            <v>1458246321.69</v>
          </cell>
          <cell r="E1153">
            <v>4248.140140735929</v>
          </cell>
          <cell r="F1153">
            <v>1045710157.0600007</v>
          </cell>
          <cell r="G1153">
            <v>134018451.9</v>
          </cell>
          <cell r="H1153">
            <v>156740564.91999993</v>
          </cell>
          <cell r="I1153">
            <v>121777147.80999991</v>
          </cell>
          <cell r="J1153">
            <v>52137212</v>
          </cell>
        </row>
        <row r="1154">
          <cell r="A1154" t="str">
            <v>01-JUL-10</v>
          </cell>
          <cell r="B1154" t="str">
            <v>..</v>
          </cell>
          <cell r="C1154">
            <v>572</v>
          </cell>
          <cell r="D1154">
            <v>2527595</v>
          </cell>
          <cell r="E1154">
            <v>4418.87</v>
          </cell>
          <cell r="F1154">
            <v>1809547</v>
          </cell>
          <cell r="G1154">
            <v>273625.6</v>
          </cell>
          <cell r="H1154">
            <v>250175.8</v>
          </cell>
          <cell r="I1154">
            <v>194246.1</v>
          </cell>
          <cell r="J1154">
            <v>85196</v>
          </cell>
        </row>
        <row r="1155">
          <cell r="A1155" t="str">
            <v>01-JUL-10</v>
          </cell>
          <cell r="B1155" t="str">
            <v>AB</v>
          </cell>
          <cell r="C1155">
            <v>2032</v>
          </cell>
          <cell r="D1155">
            <v>4971278</v>
          </cell>
          <cell r="E1155">
            <v>2446.5</v>
          </cell>
          <cell r="F1155">
            <v>3856073</v>
          </cell>
          <cell r="G1155">
            <v>30106.04</v>
          </cell>
          <cell r="H1155">
            <v>606102</v>
          </cell>
          <cell r="I1155">
            <v>478997.1</v>
          </cell>
          <cell r="J1155">
            <v>325002</v>
          </cell>
        </row>
        <row r="1156">
          <cell r="A1156" t="str">
            <v>01-JUL-10</v>
          </cell>
          <cell r="B1156" t="str">
            <v>C </v>
          </cell>
          <cell r="C1156">
            <v>311</v>
          </cell>
          <cell r="D1156">
            <v>1252518</v>
          </cell>
          <cell r="E1156">
            <v>4027.39</v>
          </cell>
          <cell r="F1156">
            <v>950704.5</v>
          </cell>
          <cell r="G1156">
            <v>31480.88</v>
          </cell>
          <cell r="H1156">
            <v>162734.2</v>
          </cell>
          <cell r="I1156">
            <v>107598.5</v>
          </cell>
          <cell r="J1156">
            <v>56657</v>
          </cell>
        </row>
        <row r="1157">
          <cell r="A1157" t="str">
            <v>01-JUL-10</v>
          </cell>
          <cell r="B1157" t="str">
            <v>D </v>
          </cell>
          <cell r="C1157">
            <v>33262</v>
          </cell>
          <cell r="D1157">
            <v>130000000</v>
          </cell>
          <cell r="E1157">
            <v>3903.88</v>
          </cell>
          <cell r="F1157">
            <v>98714148</v>
          </cell>
          <cell r="G1157">
            <v>3173266</v>
          </cell>
          <cell r="H1157">
            <v>15770732</v>
          </cell>
          <cell r="I1157">
            <v>12192609</v>
          </cell>
          <cell r="J1157">
            <v>5531469</v>
          </cell>
        </row>
        <row r="1158">
          <cell r="A1158" t="str">
            <v>01-JUL-10</v>
          </cell>
          <cell r="B1158" t="str">
            <v>E </v>
          </cell>
          <cell r="C1158">
            <v>1226</v>
          </cell>
          <cell r="D1158">
            <v>6841327</v>
          </cell>
          <cell r="E1158">
            <v>5580.2</v>
          </cell>
          <cell r="F1158">
            <v>5403964</v>
          </cell>
          <cell r="G1158">
            <v>50120.28</v>
          </cell>
          <cell r="H1158">
            <v>767962.5</v>
          </cell>
          <cell r="I1158">
            <v>619280.4</v>
          </cell>
          <cell r="J1158">
            <v>209944</v>
          </cell>
        </row>
        <row r="1159">
          <cell r="A1159" t="str">
            <v>01-JUL-10</v>
          </cell>
          <cell r="B1159" t="str">
            <v>F </v>
          </cell>
          <cell r="C1159">
            <v>37124</v>
          </cell>
          <cell r="D1159">
            <v>121000000</v>
          </cell>
          <cell r="E1159">
            <v>3265.19</v>
          </cell>
          <cell r="F1159">
            <v>90772755</v>
          </cell>
          <cell r="G1159">
            <v>3043429</v>
          </cell>
          <cell r="H1159">
            <v>16309054</v>
          </cell>
          <cell r="I1159">
            <v>11091848</v>
          </cell>
          <cell r="J1159">
            <v>6328743</v>
          </cell>
        </row>
        <row r="1160">
          <cell r="A1160" t="str">
            <v>01-JUL-10</v>
          </cell>
          <cell r="B1160" t="str">
            <v>G </v>
          </cell>
          <cell r="C1160">
            <v>41964</v>
          </cell>
          <cell r="D1160">
            <v>136000000</v>
          </cell>
          <cell r="E1160">
            <v>3244.54</v>
          </cell>
          <cell r="F1160">
            <v>100000000</v>
          </cell>
          <cell r="G1160">
            <v>7664253</v>
          </cell>
          <cell r="H1160">
            <v>15850101</v>
          </cell>
          <cell r="I1160">
            <v>12451766</v>
          </cell>
          <cell r="J1160">
            <v>6704721</v>
          </cell>
        </row>
        <row r="1161">
          <cell r="A1161" t="str">
            <v>01-JUL-10</v>
          </cell>
          <cell r="B1161" t="str">
            <v>H </v>
          </cell>
          <cell r="C1161">
            <v>14772</v>
          </cell>
          <cell r="D1161">
            <v>33989174</v>
          </cell>
          <cell r="E1161">
            <v>2300.92</v>
          </cell>
          <cell r="F1161">
            <v>25925773</v>
          </cell>
          <cell r="G1161">
            <v>634322</v>
          </cell>
          <cell r="H1161">
            <v>4159651</v>
          </cell>
          <cell r="I1161">
            <v>3269429</v>
          </cell>
          <cell r="J1161">
            <v>2257444</v>
          </cell>
        </row>
        <row r="1162">
          <cell r="A1162" t="str">
            <v>01-JUL-10</v>
          </cell>
          <cell r="B1162" t="str">
            <v>I </v>
          </cell>
          <cell r="C1162">
            <v>31788</v>
          </cell>
          <cell r="D1162">
            <v>132000000</v>
          </cell>
          <cell r="E1162">
            <v>4143.58</v>
          </cell>
          <cell r="F1162">
            <v>103000000</v>
          </cell>
          <cell r="G1162">
            <v>4989434</v>
          </cell>
          <cell r="H1162">
            <v>13364844</v>
          </cell>
          <cell r="I1162">
            <v>9988851</v>
          </cell>
          <cell r="J1162">
            <v>5398791</v>
          </cell>
        </row>
        <row r="1163">
          <cell r="A1163" t="str">
            <v>01-JUL-10</v>
          </cell>
          <cell r="B1163" t="str">
            <v>J </v>
          </cell>
          <cell r="C1163">
            <v>41009</v>
          </cell>
          <cell r="D1163">
            <v>250000000</v>
          </cell>
          <cell r="E1163">
            <v>6091.35</v>
          </cell>
          <cell r="F1163">
            <v>187000000</v>
          </cell>
          <cell r="G1163">
            <v>13980629</v>
          </cell>
          <cell r="H1163">
            <v>26530111</v>
          </cell>
          <cell r="I1163">
            <v>22086902</v>
          </cell>
          <cell r="J1163">
            <v>6664538</v>
          </cell>
        </row>
        <row r="1164">
          <cell r="A1164" t="str">
            <v>01-JUL-10</v>
          </cell>
          <cell r="B1164" t="str">
            <v>K </v>
          </cell>
          <cell r="C1164">
            <v>55982</v>
          </cell>
          <cell r="D1164">
            <v>223000000</v>
          </cell>
          <cell r="E1164">
            <v>3986.04</v>
          </cell>
          <cell r="F1164">
            <v>164000000</v>
          </cell>
          <cell r="G1164">
            <v>13979936</v>
          </cell>
          <cell r="H1164">
            <v>25273549</v>
          </cell>
          <cell r="I1164">
            <v>20285269</v>
          </cell>
          <cell r="J1164">
            <v>8657480</v>
          </cell>
        </row>
        <row r="1165">
          <cell r="A1165" t="str">
            <v>01-JUL-10</v>
          </cell>
          <cell r="B1165" t="str">
            <v>L </v>
          </cell>
          <cell r="C1165">
            <v>38334</v>
          </cell>
          <cell r="D1165">
            <v>199000000</v>
          </cell>
          <cell r="E1165">
            <v>5179.06</v>
          </cell>
          <cell r="F1165">
            <v>176000000</v>
          </cell>
          <cell r="G1165">
            <v>362263.4</v>
          </cell>
          <cell r="H1165">
            <v>13021696</v>
          </cell>
          <cell r="I1165">
            <v>9363830</v>
          </cell>
          <cell r="J1165">
            <v>6051703</v>
          </cell>
        </row>
        <row r="1166">
          <cell r="A1166" t="str">
            <v>01-JUL-10</v>
          </cell>
          <cell r="B1166" t="str">
            <v>M </v>
          </cell>
          <cell r="C1166">
            <v>2645</v>
          </cell>
          <cell r="D1166">
            <v>13177029</v>
          </cell>
          <cell r="E1166">
            <v>4981.86</v>
          </cell>
          <cell r="F1166">
            <v>10349420</v>
          </cell>
          <cell r="G1166">
            <v>68725.77</v>
          </cell>
          <cell r="H1166">
            <v>1543117</v>
          </cell>
          <cell r="I1166">
            <v>1215766</v>
          </cell>
          <cell r="J1166">
            <v>411136</v>
          </cell>
        </row>
        <row r="1167">
          <cell r="A1167" t="str">
            <v>01-JUL-10</v>
          </cell>
          <cell r="B1167" t="str">
            <v>N </v>
          </cell>
          <cell r="C1167">
            <v>26729</v>
          </cell>
          <cell r="D1167">
            <v>100000000</v>
          </cell>
          <cell r="E1167">
            <v>3753.14</v>
          </cell>
          <cell r="F1167">
            <v>77849719</v>
          </cell>
          <cell r="G1167">
            <v>760854.4</v>
          </cell>
          <cell r="H1167">
            <v>12158631</v>
          </cell>
          <cell r="I1167">
            <v>9548576</v>
          </cell>
          <cell r="J1167">
            <v>3682126</v>
          </cell>
        </row>
        <row r="1168">
          <cell r="A1168" t="str">
            <v>01-JUL-10</v>
          </cell>
          <cell r="B1168" t="str">
            <v>O </v>
          </cell>
          <cell r="C1168">
            <v>8689</v>
          </cell>
          <cell r="D1168">
            <v>30026627</v>
          </cell>
          <cell r="E1168">
            <v>3455.71</v>
          </cell>
          <cell r="F1168">
            <v>23066881</v>
          </cell>
          <cell r="G1168">
            <v>635583.5</v>
          </cell>
          <cell r="H1168">
            <v>3511517</v>
          </cell>
          <cell r="I1168">
            <v>2812646</v>
          </cell>
          <cell r="J1168">
            <v>1321515</v>
          </cell>
        </row>
        <row r="1169">
          <cell r="A1169" t="str">
            <v>01-JUL-10</v>
          </cell>
          <cell r="B1169" t="str">
            <v>P </v>
          </cell>
          <cell r="C1169">
            <v>4933</v>
          </cell>
          <cell r="D1169">
            <v>6535610</v>
          </cell>
          <cell r="E1169">
            <v>1324.88</v>
          </cell>
          <cell r="F1169">
            <v>5108856</v>
          </cell>
          <cell r="G1169">
            <v>13321.19</v>
          </cell>
          <cell r="H1169">
            <v>791956.3</v>
          </cell>
          <cell r="I1169">
            <v>621477.2</v>
          </cell>
          <cell r="J1169">
            <v>434841</v>
          </cell>
        </row>
        <row r="1170">
          <cell r="A1170" t="str">
            <v>01-JUL-10</v>
          </cell>
          <cell r="B1170" t="str">
            <v>Q </v>
          </cell>
          <cell r="C1170">
            <v>414</v>
          </cell>
          <cell r="D1170">
            <v>1985508</v>
          </cell>
          <cell r="E1170">
            <v>4795.91</v>
          </cell>
          <cell r="F1170">
            <v>1317598</v>
          </cell>
          <cell r="G1170">
            <v>307649.5</v>
          </cell>
          <cell r="H1170">
            <v>203571.6</v>
          </cell>
          <cell r="I1170">
            <v>156689.3</v>
          </cell>
          <cell r="J1170">
            <v>64992</v>
          </cell>
        </row>
        <row r="1171">
          <cell r="A1171" t="str">
            <v>01-JUL-10</v>
          </cell>
          <cell r="B1171" t="str">
            <v>TT</v>
          </cell>
          <cell r="C1171">
            <v>341786</v>
          </cell>
          <cell r="D1171">
            <v>1390000000</v>
          </cell>
          <cell r="E1171">
            <v>4072.85</v>
          </cell>
          <cell r="F1171">
            <v>1080000000</v>
          </cell>
          <cell r="G1171">
            <v>49998998</v>
          </cell>
          <cell r="H1171">
            <v>150000000</v>
          </cell>
          <cell r="I1171">
            <v>116000000</v>
          </cell>
          <cell r="J1171">
            <v>54186298</v>
          </cell>
        </row>
        <row r="1172">
          <cell r="A1172">
            <v>37773</v>
          </cell>
          <cell r="B1172" t="str">
            <v>..</v>
          </cell>
          <cell r="C1172">
            <v>975</v>
          </cell>
          <cell r="D1172">
            <v>3276962.44</v>
          </cell>
          <cell r="E1172">
            <v>3360.9871179487172</v>
          </cell>
          <cell r="F1172">
            <v>2384159.76</v>
          </cell>
          <cell r="G1172">
            <v>247958.47</v>
          </cell>
          <cell r="H1172">
            <v>364539.77</v>
          </cell>
          <cell r="I1172">
            <v>280304.44</v>
          </cell>
          <cell r="J1172">
            <v>141307</v>
          </cell>
        </row>
        <row r="1173">
          <cell r="A1173">
            <v>37773</v>
          </cell>
          <cell r="B1173" t="str">
            <v>AB</v>
          </cell>
          <cell r="C1173">
            <v>1297</v>
          </cell>
          <cell r="D1173">
            <v>2608354.34</v>
          </cell>
          <cell r="E1173">
            <v>2011.0673400154205</v>
          </cell>
          <cell r="F1173">
            <v>1964462.97</v>
          </cell>
          <cell r="G1173">
            <v>14691.17</v>
          </cell>
          <cell r="H1173">
            <v>352871.91</v>
          </cell>
          <cell r="I1173">
            <v>276328.29</v>
          </cell>
          <cell r="J1173">
            <v>200084</v>
          </cell>
        </row>
        <row r="1174">
          <cell r="A1174">
            <v>37773</v>
          </cell>
          <cell r="B1174" t="str">
            <v>C</v>
          </cell>
          <cell r="C1174">
            <v>324</v>
          </cell>
          <cell r="D1174">
            <v>1052422.2</v>
          </cell>
          <cell r="E1174">
            <v>3248.216666666667</v>
          </cell>
          <cell r="F1174">
            <v>735400.18</v>
          </cell>
          <cell r="G1174">
            <v>42212.1</v>
          </cell>
          <cell r="H1174">
            <v>168424.51</v>
          </cell>
          <cell r="I1174">
            <v>106385.41</v>
          </cell>
          <cell r="J1174">
            <v>56658</v>
          </cell>
        </row>
        <row r="1175">
          <cell r="A1175">
            <v>37773</v>
          </cell>
          <cell r="B1175" t="str">
            <v>D</v>
          </cell>
          <cell r="C1175">
            <v>34251</v>
          </cell>
          <cell r="D1175">
            <v>118062183.11</v>
          </cell>
          <cell r="E1175">
            <v>3446.9703982365477</v>
          </cell>
          <cell r="F1175">
            <v>82643930.16000004</v>
          </cell>
          <cell r="G1175">
            <v>8445331.820000002</v>
          </cell>
          <cell r="H1175">
            <v>15417861.730000008</v>
          </cell>
          <cell r="I1175">
            <v>11555059.4</v>
          </cell>
          <cell r="J1175">
            <v>5614588</v>
          </cell>
        </row>
        <row r="1176">
          <cell r="A1176">
            <v>37773</v>
          </cell>
          <cell r="B1176" t="str">
            <v>E</v>
          </cell>
          <cell r="C1176">
            <v>1006</v>
          </cell>
          <cell r="D1176">
            <v>4891547.65</v>
          </cell>
          <cell r="E1176">
            <v>4862.3734095427435</v>
          </cell>
          <cell r="F1176">
            <v>3676776.79</v>
          </cell>
          <cell r="G1176">
            <v>206423.68</v>
          </cell>
          <cell r="H1176">
            <v>572047.43</v>
          </cell>
          <cell r="I1176">
            <v>436299.75</v>
          </cell>
          <cell r="J1176">
            <v>168869</v>
          </cell>
        </row>
        <row r="1177">
          <cell r="A1177">
            <v>37773</v>
          </cell>
          <cell r="B1177" t="str">
            <v>F</v>
          </cell>
          <cell r="C1177">
            <v>29957</v>
          </cell>
          <cell r="D1177">
            <v>76977341.89999998</v>
          </cell>
          <cell r="E1177">
            <v>2569.5944820909963</v>
          </cell>
          <cell r="F1177">
            <v>55788378.8</v>
          </cell>
          <cell r="G1177">
            <v>1282213.05</v>
          </cell>
          <cell r="H1177">
            <v>11994549.319999998</v>
          </cell>
          <cell r="I1177">
            <v>7912200.729999997</v>
          </cell>
          <cell r="J1177">
            <v>4878492</v>
          </cell>
        </row>
        <row r="1178">
          <cell r="A1178">
            <v>37773</v>
          </cell>
          <cell r="B1178" t="str">
            <v>G</v>
          </cell>
          <cell r="C1178">
            <v>35886</v>
          </cell>
          <cell r="D1178">
            <v>89189347.57000002</v>
          </cell>
          <cell r="E1178">
            <v>2485.3521587805835</v>
          </cell>
          <cell r="F1178">
            <v>66753864.059999995</v>
          </cell>
          <cell r="G1178">
            <v>2512121.62</v>
          </cell>
          <cell r="H1178">
            <v>11321572.520000001</v>
          </cell>
          <cell r="I1178">
            <v>8601789.370000001</v>
          </cell>
          <cell r="J1178">
            <v>5581409</v>
          </cell>
        </row>
        <row r="1179">
          <cell r="A1179">
            <v>37773</v>
          </cell>
          <cell r="B1179" t="str">
            <v>H</v>
          </cell>
          <cell r="C1179">
            <v>12053</v>
          </cell>
          <cell r="D1179">
            <v>23348063.570000004</v>
          </cell>
          <cell r="E1179">
            <v>1937.1163668796153</v>
          </cell>
          <cell r="F1179">
            <v>17244482.12999999</v>
          </cell>
          <cell r="G1179">
            <v>458819.84</v>
          </cell>
          <cell r="H1179">
            <v>3170985.59</v>
          </cell>
          <cell r="I1179">
            <v>2473776.01</v>
          </cell>
          <cell r="J1179">
            <v>1893427</v>
          </cell>
        </row>
        <row r="1180">
          <cell r="A1180">
            <v>37773</v>
          </cell>
          <cell r="B1180" t="str">
            <v>I</v>
          </cell>
          <cell r="C1180">
            <v>24590</v>
          </cell>
          <cell r="D1180">
            <v>84924888.35999998</v>
          </cell>
          <cell r="E1180">
            <v>3453.6351508743387</v>
          </cell>
          <cell r="F1180">
            <v>66218717.77999999</v>
          </cell>
          <cell r="G1180">
            <v>2829743.64</v>
          </cell>
          <cell r="H1180">
            <v>9237147.3</v>
          </cell>
          <cell r="I1180">
            <v>6639279.640000002</v>
          </cell>
          <cell r="J1180">
            <v>4094827</v>
          </cell>
        </row>
        <row r="1181">
          <cell r="A1181">
            <v>37773</v>
          </cell>
          <cell r="B1181" t="str">
            <v>J</v>
          </cell>
          <cell r="C1181">
            <v>33299</v>
          </cell>
          <cell r="D1181">
            <v>200700263.41999996</v>
          </cell>
          <cell r="E1181">
            <v>6027.215935013062</v>
          </cell>
          <cell r="F1181">
            <v>119117382.97000001</v>
          </cell>
          <cell r="G1181">
            <v>43349833.379999995</v>
          </cell>
          <cell r="H1181">
            <v>21103761.410000004</v>
          </cell>
          <cell r="I1181">
            <v>17129285.66</v>
          </cell>
          <cell r="J1181">
            <v>5420848</v>
          </cell>
        </row>
        <row r="1182">
          <cell r="A1182">
            <v>37773</v>
          </cell>
          <cell r="B1182" t="str">
            <v>K</v>
          </cell>
          <cell r="C1182">
            <v>37945</v>
          </cell>
          <cell r="D1182">
            <v>124752989.26</v>
          </cell>
          <cell r="E1182">
            <v>3287.7319609961787</v>
          </cell>
          <cell r="F1182">
            <v>87939946.00999998</v>
          </cell>
          <cell r="G1182">
            <v>11019646.820000006</v>
          </cell>
          <cell r="H1182">
            <v>14543974.300000003</v>
          </cell>
          <cell r="I1182">
            <v>11249422.13</v>
          </cell>
          <cell r="J1182">
            <v>5749778</v>
          </cell>
        </row>
        <row r="1183">
          <cell r="A1183">
            <v>37773</v>
          </cell>
          <cell r="B1183" t="str">
            <v>L</v>
          </cell>
          <cell r="C1183">
            <v>33549</v>
          </cell>
          <cell r="D1183">
            <v>132595410.01000002</v>
          </cell>
          <cell r="E1183">
            <v>3952.290977674447</v>
          </cell>
          <cell r="F1183">
            <v>116990107.53999999</v>
          </cell>
          <cell r="G1183">
            <v>227100.13</v>
          </cell>
          <cell r="H1183">
            <v>9037427.709999999</v>
          </cell>
          <cell r="I1183">
            <v>6340774.630000001</v>
          </cell>
          <cell r="J1183">
            <v>5267571</v>
          </cell>
        </row>
        <row r="1184">
          <cell r="A1184">
            <v>37773</v>
          </cell>
          <cell r="B1184" t="str">
            <v>M</v>
          </cell>
          <cell r="C1184">
            <v>1428</v>
          </cell>
          <cell r="D1184">
            <v>5933190.919999999</v>
          </cell>
          <cell r="E1184">
            <v>4154.895602240896</v>
          </cell>
          <cell r="F1184">
            <v>4153408.8</v>
          </cell>
          <cell r="G1184">
            <v>554667.39</v>
          </cell>
          <cell r="H1184">
            <v>695024.77</v>
          </cell>
          <cell r="I1184">
            <v>530089.96</v>
          </cell>
          <cell r="J1184">
            <v>214360</v>
          </cell>
        </row>
        <row r="1185">
          <cell r="A1185">
            <v>37773</v>
          </cell>
          <cell r="B1185" t="str">
            <v>N</v>
          </cell>
          <cell r="C1185">
            <v>16584</v>
          </cell>
          <cell r="D1185">
            <v>59926646.809999995</v>
          </cell>
          <cell r="E1185">
            <v>3613.521877110468</v>
          </cell>
          <cell r="F1185">
            <v>40677942.64</v>
          </cell>
          <cell r="G1185">
            <v>6501976.909999998</v>
          </cell>
          <cell r="H1185">
            <v>7255229.66</v>
          </cell>
          <cell r="I1185">
            <v>5491497.600000001</v>
          </cell>
          <cell r="J1185">
            <v>2276130</v>
          </cell>
        </row>
        <row r="1186">
          <cell r="A1186">
            <v>37773</v>
          </cell>
          <cell r="B1186" t="str">
            <v>O</v>
          </cell>
          <cell r="C1186">
            <v>7898</v>
          </cell>
          <cell r="D1186">
            <v>20630155.07</v>
          </cell>
          <cell r="E1186">
            <v>2612.0733185616614</v>
          </cell>
          <cell r="F1186">
            <v>15497347.690000003</v>
          </cell>
          <cell r="G1186">
            <v>595078.3</v>
          </cell>
          <cell r="H1186">
            <v>2550950.61</v>
          </cell>
          <cell r="I1186">
            <v>1986778.47</v>
          </cell>
          <cell r="J1186">
            <v>1160333</v>
          </cell>
        </row>
        <row r="1187">
          <cell r="A1187">
            <v>37773</v>
          </cell>
          <cell r="B1187" t="str">
            <v>P</v>
          </cell>
          <cell r="C1187">
            <v>3626</v>
          </cell>
          <cell r="D1187">
            <v>3669788.77</v>
          </cell>
          <cell r="E1187">
            <v>1012.0763292884722</v>
          </cell>
          <cell r="F1187">
            <v>2752375.57</v>
          </cell>
          <cell r="G1187">
            <v>3549.52</v>
          </cell>
          <cell r="H1187">
            <v>511204.55</v>
          </cell>
          <cell r="I1187">
            <v>402659.13</v>
          </cell>
          <cell r="J1187">
            <v>310577</v>
          </cell>
        </row>
        <row r="1188">
          <cell r="A1188">
            <v>37773</v>
          </cell>
          <cell r="B1188" t="str">
            <v>Q</v>
          </cell>
          <cell r="C1188">
            <v>411</v>
          </cell>
          <cell r="D1188">
            <v>1804445.56</v>
          </cell>
          <cell r="E1188">
            <v>4390.378491484185</v>
          </cell>
          <cell r="F1188">
            <v>1156118.7</v>
          </cell>
          <cell r="G1188">
            <v>279285.93</v>
          </cell>
          <cell r="H1188">
            <v>214273.74</v>
          </cell>
          <cell r="I1188">
            <v>154767.19</v>
          </cell>
          <cell r="J1188">
            <v>66310</v>
          </cell>
        </row>
        <row r="1189">
          <cell r="A1189">
            <v>37773</v>
          </cell>
          <cell r="B1189" t="str">
            <v>TT</v>
          </cell>
          <cell r="C1189">
            <v>275079</v>
          </cell>
          <cell r="D1189">
            <v>954344000.9599994</v>
          </cell>
          <cell r="E1189">
            <v>3469.3451734229056</v>
          </cell>
          <cell r="F1189">
            <v>685694802.5500003</v>
          </cell>
          <cell r="G1189">
            <v>78570653.76999992</v>
          </cell>
          <cell r="H1189">
            <v>108511846.83000003</v>
          </cell>
          <cell r="I1189">
            <v>81566697.80999997</v>
          </cell>
          <cell r="J1189">
            <v>43095568</v>
          </cell>
        </row>
        <row r="1190">
          <cell r="A1190">
            <v>37803</v>
          </cell>
          <cell r="B1190" t="str">
            <v>..</v>
          </cell>
          <cell r="C1190">
            <v>925</v>
          </cell>
          <cell r="D1190">
            <v>3067804.75</v>
          </cell>
          <cell r="E1190">
            <v>3316.5456756756757</v>
          </cell>
          <cell r="F1190">
            <v>2352424.43</v>
          </cell>
          <cell r="G1190">
            <v>115550.86</v>
          </cell>
          <cell r="H1190">
            <v>338713.07</v>
          </cell>
          <cell r="I1190">
            <v>261116.39</v>
          </cell>
          <cell r="J1190">
            <v>140573</v>
          </cell>
        </row>
        <row r="1191">
          <cell r="A1191">
            <v>37803</v>
          </cell>
          <cell r="B1191" t="str">
            <v>AB</v>
          </cell>
          <cell r="C1191">
            <v>1290</v>
          </cell>
          <cell r="D1191">
            <v>2705028.84</v>
          </cell>
          <cell r="E1191">
            <v>2096.9215813953488</v>
          </cell>
          <cell r="F1191">
            <v>2031165.61</v>
          </cell>
          <cell r="G1191">
            <v>21126</v>
          </cell>
          <cell r="H1191">
            <v>366047</v>
          </cell>
          <cell r="I1191">
            <v>286690.23</v>
          </cell>
          <cell r="J1191">
            <v>210555</v>
          </cell>
        </row>
        <row r="1192">
          <cell r="A1192">
            <v>37803</v>
          </cell>
          <cell r="B1192" t="str">
            <v>C</v>
          </cell>
          <cell r="C1192">
            <v>321</v>
          </cell>
          <cell r="D1192">
            <v>1045806.72</v>
          </cell>
          <cell r="E1192">
            <v>3257.964859813084</v>
          </cell>
          <cell r="F1192">
            <v>770181</v>
          </cell>
          <cell r="G1192">
            <v>370.74</v>
          </cell>
          <cell r="H1192">
            <v>168437.14</v>
          </cell>
          <cell r="I1192">
            <v>106817.84</v>
          </cell>
          <cell r="J1192">
            <v>59353</v>
          </cell>
        </row>
        <row r="1193">
          <cell r="A1193">
            <v>37803</v>
          </cell>
          <cell r="B1193" t="str">
            <v>D</v>
          </cell>
          <cell r="C1193">
            <v>34178</v>
          </cell>
          <cell r="D1193">
            <v>111586271.55000004</v>
          </cell>
          <cell r="E1193">
            <v>3264.8566782725743</v>
          </cell>
          <cell r="F1193">
            <v>83511230.11000004</v>
          </cell>
          <cell r="G1193">
            <v>2102929.35</v>
          </cell>
          <cell r="H1193">
            <v>14840078.750000004</v>
          </cell>
          <cell r="I1193">
            <v>11132033.34</v>
          </cell>
          <cell r="J1193">
            <v>5857160</v>
          </cell>
        </row>
        <row r="1194">
          <cell r="A1194">
            <v>37803</v>
          </cell>
          <cell r="B1194" t="str">
            <v>E</v>
          </cell>
          <cell r="C1194">
            <v>1009</v>
          </cell>
          <cell r="D1194">
            <v>4690937.24</v>
          </cell>
          <cell r="E1194">
            <v>4649.095381565906</v>
          </cell>
          <cell r="F1194">
            <v>3649664.23</v>
          </cell>
          <cell r="G1194">
            <v>63329.11</v>
          </cell>
          <cell r="H1194">
            <v>554815.82</v>
          </cell>
          <cell r="I1194">
            <v>423128.08</v>
          </cell>
          <cell r="J1194">
            <v>173370</v>
          </cell>
        </row>
        <row r="1195">
          <cell r="A1195">
            <v>37803</v>
          </cell>
          <cell r="B1195" t="str">
            <v>F</v>
          </cell>
          <cell r="C1195">
            <v>29728</v>
          </cell>
          <cell r="D1195">
            <v>82240306.24</v>
          </cell>
          <cell r="E1195">
            <v>2766.425801937567</v>
          </cell>
          <cell r="F1195">
            <v>59106964.73999999</v>
          </cell>
          <cell r="G1195">
            <v>2025138.08</v>
          </cell>
          <cell r="H1195">
            <v>12714454.940000001</v>
          </cell>
          <cell r="I1195">
            <v>8393748.48</v>
          </cell>
          <cell r="J1195">
            <v>5242567</v>
          </cell>
        </row>
        <row r="1196">
          <cell r="A1196">
            <v>37803</v>
          </cell>
          <cell r="B1196" t="str">
            <v>G</v>
          </cell>
          <cell r="C1196">
            <v>35988</v>
          </cell>
          <cell r="D1196">
            <v>91122405.15999995</v>
          </cell>
          <cell r="E1196">
            <v>2532.021928420583</v>
          </cell>
          <cell r="F1196">
            <v>68210003.05000001</v>
          </cell>
          <cell r="G1196">
            <v>2745649.87</v>
          </cell>
          <cell r="H1196">
            <v>11460630.289999994</v>
          </cell>
          <cell r="I1196">
            <v>8706121.949999997</v>
          </cell>
          <cell r="J1196">
            <v>5822810</v>
          </cell>
        </row>
        <row r="1197">
          <cell r="A1197">
            <v>37803</v>
          </cell>
          <cell r="B1197" t="str">
            <v>H</v>
          </cell>
          <cell r="C1197">
            <v>12104</v>
          </cell>
          <cell r="D1197">
            <v>23334530.770000003</v>
          </cell>
          <cell r="E1197">
            <v>1927.8363160938536</v>
          </cell>
          <cell r="F1197">
            <v>17494227.810000002</v>
          </cell>
          <cell r="G1197">
            <v>194687.79</v>
          </cell>
          <cell r="H1197">
            <v>3170114.03</v>
          </cell>
          <cell r="I1197">
            <v>2475501.14</v>
          </cell>
          <cell r="J1197">
            <v>1955589</v>
          </cell>
        </row>
        <row r="1198">
          <cell r="A1198">
            <v>37803</v>
          </cell>
          <cell r="B1198" t="str">
            <v>I</v>
          </cell>
          <cell r="C1198">
            <v>24832</v>
          </cell>
          <cell r="D1198">
            <v>83646768.53999998</v>
          </cell>
          <cell r="E1198">
            <v>3368.507109374999</v>
          </cell>
          <cell r="F1198">
            <v>66383079.45000001</v>
          </cell>
          <cell r="G1198">
            <v>1417429.91</v>
          </cell>
          <cell r="H1198">
            <v>9220589.550000004</v>
          </cell>
          <cell r="I1198">
            <v>6625669.630000002</v>
          </cell>
          <cell r="J1198">
            <v>4285173</v>
          </cell>
        </row>
        <row r="1199">
          <cell r="A1199">
            <v>37803</v>
          </cell>
          <cell r="B1199" t="str">
            <v>J</v>
          </cell>
          <cell r="C1199">
            <v>32983</v>
          </cell>
          <cell r="D1199">
            <v>157466840.15999994</v>
          </cell>
          <cell r="E1199">
            <v>4774.18185610769</v>
          </cell>
          <cell r="F1199">
            <v>122528426.45000002</v>
          </cell>
          <cell r="G1199">
            <v>4377236.1</v>
          </cell>
          <cell r="H1199">
            <v>16871454.639999997</v>
          </cell>
          <cell r="I1199">
            <v>13689722.969999997</v>
          </cell>
          <cell r="J1199">
            <v>5475020</v>
          </cell>
        </row>
        <row r="1200">
          <cell r="A1200">
            <v>37803</v>
          </cell>
          <cell r="B1200" t="str">
            <v>K</v>
          </cell>
          <cell r="C1200">
            <v>37621</v>
          </cell>
          <cell r="D1200">
            <v>117474105.91999999</v>
          </cell>
          <cell r="E1200">
            <v>3122.567340581058</v>
          </cell>
          <cell r="F1200">
            <v>88738071.77000001</v>
          </cell>
          <cell r="G1200">
            <v>3772065.67</v>
          </cell>
          <cell r="H1200">
            <v>14068408.04</v>
          </cell>
          <cell r="I1200">
            <v>10895560.44</v>
          </cell>
          <cell r="J1200">
            <v>5895010</v>
          </cell>
        </row>
        <row r="1201">
          <cell r="A1201">
            <v>37803</v>
          </cell>
          <cell r="B1201" t="str">
            <v>L</v>
          </cell>
          <cell r="C1201">
            <v>33194</v>
          </cell>
          <cell r="D1201">
            <v>131905800.58000001</v>
          </cell>
          <cell r="E1201">
            <v>3973.784436343918</v>
          </cell>
          <cell r="F1201">
            <v>116509596.85000001</v>
          </cell>
          <cell r="G1201">
            <v>193269.8</v>
          </cell>
          <cell r="H1201">
            <v>8937070.939999998</v>
          </cell>
          <cell r="I1201">
            <v>6265862.99</v>
          </cell>
          <cell r="J1201">
            <v>5277436</v>
          </cell>
        </row>
        <row r="1202">
          <cell r="A1202">
            <v>37803</v>
          </cell>
          <cell r="B1202" t="str">
            <v>M</v>
          </cell>
          <cell r="C1202">
            <v>1406</v>
          </cell>
          <cell r="D1202">
            <v>5326326.47</v>
          </cell>
          <cell r="E1202">
            <v>3788.283406827881</v>
          </cell>
          <cell r="F1202">
            <v>4163017.37</v>
          </cell>
          <cell r="G1202">
            <v>27770.18</v>
          </cell>
          <cell r="H1202">
            <v>644264.14</v>
          </cell>
          <cell r="I1202">
            <v>491274.78</v>
          </cell>
          <cell r="J1202">
            <v>215010</v>
          </cell>
        </row>
        <row r="1203">
          <cell r="A1203">
            <v>37803</v>
          </cell>
          <cell r="B1203" t="str">
            <v>N</v>
          </cell>
          <cell r="C1203">
            <v>16733</v>
          </cell>
          <cell r="D1203">
            <v>52910864.04999999</v>
          </cell>
          <cell r="E1203">
            <v>3162.0668170680683</v>
          </cell>
          <cell r="F1203">
            <v>41362821.35000001</v>
          </cell>
          <cell r="G1203">
            <v>256896.53</v>
          </cell>
          <cell r="H1203">
            <v>6425781.54</v>
          </cell>
          <cell r="I1203">
            <v>4865364.63</v>
          </cell>
          <cell r="J1203">
            <v>2322328</v>
          </cell>
        </row>
        <row r="1204">
          <cell r="A1204">
            <v>37803</v>
          </cell>
          <cell r="B1204" t="str">
            <v>O</v>
          </cell>
          <cell r="C1204">
            <v>7862</v>
          </cell>
          <cell r="D1204">
            <v>20246335.750000004</v>
          </cell>
          <cell r="E1204">
            <v>2575.214417451031</v>
          </cell>
          <cell r="F1204">
            <v>15617648.55</v>
          </cell>
          <cell r="G1204">
            <v>141409.79</v>
          </cell>
          <cell r="H1204">
            <v>2522640.91</v>
          </cell>
          <cell r="I1204">
            <v>1964636.5</v>
          </cell>
          <cell r="J1204">
            <v>1202691</v>
          </cell>
        </row>
        <row r="1205">
          <cell r="A1205">
            <v>37803</v>
          </cell>
          <cell r="B1205" t="str">
            <v>P</v>
          </cell>
          <cell r="C1205">
            <v>3569</v>
          </cell>
          <cell r="D1205">
            <v>3647012.82</v>
          </cell>
          <cell r="E1205">
            <v>1021.858453348277</v>
          </cell>
          <cell r="F1205">
            <v>2731248.73</v>
          </cell>
          <cell r="G1205">
            <v>7027.49</v>
          </cell>
          <cell r="H1205">
            <v>508434.32</v>
          </cell>
          <cell r="I1205">
            <v>400302.28</v>
          </cell>
          <cell r="J1205">
            <v>308001</v>
          </cell>
        </row>
        <row r="1206">
          <cell r="A1206">
            <v>37803</v>
          </cell>
          <cell r="B1206" t="str">
            <v>Q</v>
          </cell>
          <cell r="C1206">
            <v>410</v>
          </cell>
          <cell r="D1206">
            <v>1585634.14</v>
          </cell>
          <cell r="E1206">
            <v>3867.400341463415</v>
          </cell>
          <cell r="F1206">
            <v>1169765.24</v>
          </cell>
          <cell r="G1206">
            <v>70325.9</v>
          </cell>
          <cell r="H1206">
            <v>200192.43</v>
          </cell>
          <cell r="I1206">
            <v>145350.57</v>
          </cell>
          <cell r="J1206">
            <v>69835</v>
          </cell>
        </row>
        <row r="1207">
          <cell r="A1207">
            <v>37803</v>
          </cell>
          <cell r="B1207" t="str">
            <v>TT</v>
          </cell>
          <cell r="C1207">
            <v>274153</v>
          </cell>
          <cell r="D1207">
            <v>894002779.6999999</v>
          </cell>
          <cell r="E1207">
            <v>3260.9629648408004</v>
          </cell>
          <cell r="F1207">
            <v>696329536.7400001</v>
          </cell>
          <cell r="G1207">
            <v>17532213.169999983</v>
          </cell>
          <cell r="H1207">
            <v>103012127.55000001</v>
          </cell>
          <cell r="I1207">
            <v>77128902.24000005</v>
          </cell>
          <cell r="J1207">
            <v>44512481</v>
          </cell>
        </row>
        <row r="1208">
          <cell r="A1208">
            <v>37834</v>
          </cell>
          <cell r="B1208" t="str">
            <v>..</v>
          </cell>
          <cell r="C1208">
            <v>732</v>
          </cell>
          <cell r="D1208">
            <v>2590439.91</v>
          </cell>
          <cell r="E1208">
            <v>3538.852336065574</v>
          </cell>
          <cell r="F1208">
            <v>2006658.87</v>
          </cell>
          <cell r="G1208">
            <v>85873.7</v>
          </cell>
          <cell r="H1208">
            <v>280671.69</v>
          </cell>
          <cell r="I1208">
            <v>217235.65</v>
          </cell>
          <cell r="J1208">
            <v>105787</v>
          </cell>
        </row>
        <row r="1209">
          <cell r="A1209">
            <v>37834</v>
          </cell>
          <cell r="B1209" t="str">
            <v>AB</v>
          </cell>
          <cell r="C1209">
            <v>1277</v>
          </cell>
          <cell r="D1209">
            <v>2623790.74</v>
          </cell>
          <cell r="E1209">
            <v>2054.6521064996086</v>
          </cell>
          <cell r="F1209">
            <v>1980137.93</v>
          </cell>
          <cell r="G1209">
            <v>10713.37</v>
          </cell>
          <cell r="H1209">
            <v>354906.26</v>
          </cell>
          <cell r="I1209">
            <v>278033.18</v>
          </cell>
          <cell r="J1209">
            <v>193977</v>
          </cell>
        </row>
        <row r="1210">
          <cell r="A1210">
            <v>37834</v>
          </cell>
          <cell r="B1210" t="str">
            <v>C</v>
          </cell>
          <cell r="C1210">
            <v>321</v>
          </cell>
          <cell r="D1210">
            <v>992188.16</v>
          </cell>
          <cell r="E1210">
            <v>3090.928847352026</v>
          </cell>
          <cell r="F1210">
            <v>729691.94</v>
          </cell>
          <cell r="G1210">
            <v>2252.82</v>
          </cell>
          <cell r="H1210">
            <v>159290.21</v>
          </cell>
          <cell r="I1210">
            <v>100953.19</v>
          </cell>
          <cell r="J1210">
            <v>53810</v>
          </cell>
        </row>
        <row r="1211">
          <cell r="A1211">
            <v>37834</v>
          </cell>
          <cell r="B1211" t="str">
            <v>D</v>
          </cell>
          <cell r="C1211">
            <v>34094</v>
          </cell>
          <cell r="D1211">
            <v>111670947.15000005</v>
          </cell>
          <cell r="E1211">
            <v>3275.384148237228</v>
          </cell>
          <cell r="F1211">
            <v>84085212.53999998</v>
          </cell>
          <cell r="G1211">
            <v>1558759.73</v>
          </cell>
          <cell r="H1211">
            <v>14867818.92</v>
          </cell>
          <cell r="I1211">
            <v>11159155.959999999</v>
          </cell>
          <cell r="J1211">
            <v>5601502</v>
          </cell>
        </row>
        <row r="1212">
          <cell r="A1212">
            <v>37834</v>
          </cell>
          <cell r="B1212" t="str">
            <v>E</v>
          </cell>
          <cell r="C1212">
            <v>1012</v>
          </cell>
          <cell r="D1212">
            <v>4822639.38</v>
          </cell>
          <cell r="E1212">
            <v>4765.453932806324</v>
          </cell>
          <cell r="F1212">
            <v>3793411.42</v>
          </cell>
          <cell r="G1212">
            <v>36769.74</v>
          </cell>
          <cell r="H1212">
            <v>564344.87</v>
          </cell>
          <cell r="I1212">
            <v>428113.35</v>
          </cell>
          <cell r="J1212">
            <v>170835</v>
          </cell>
        </row>
        <row r="1213">
          <cell r="A1213">
            <v>37834</v>
          </cell>
          <cell r="B1213" t="str">
            <v>F</v>
          </cell>
          <cell r="C1213">
            <v>29640</v>
          </cell>
          <cell r="D1213">
            <v>75217241.65</v>
          </cell>
          <cell r="E1213">
            <v>2537.6937128879895</v>
          </cell>
          <cell r="F1213">
            <v>54932115.51999998</v>
          </cell>
          <cell r="G1213">
            <v>807902.83</v>
          </cell>
          <cell r="H1213">
            <v>11729616.92</v>
          </cell>
          <cell r="I1213">
            <v>7747606.380000004</v>
          </cell>
          <cell r="J1213">
            <v>4659277</v>
          </cell>
        </row>
        <row r="1214">
          <cell r="A1214">
            <v>37834</v>
          </cell>
          <cell r="B1214" t="str">
            <v>G</v>
          </cell>
          <cell r="C1214">
            <v>35991</v>
          </cell>
          <cell r="D1214">
            <v>90523694.61999997</v>
          </cell>
          <cell r="E1214">
            <v>2515.1758667444633</v>
          </cell>
          <cell r="F1214">
            <v>69243511.65999995</v>
          </cell>
          <cell r="G1214">
            <v>964541.32</v>
          </cell>
          <cell r="H1214">
            <v>11544314.52</v>
          </cell>
          <cell r="I1214">
            <v>8771327.119999997</v>
          </cell>
          <cell r="J1214">
            <v>5628465</v>
          </cell>
        </row>
        <row r="1215">
          <cell r="A1215">
            <v>37834</v>
          </cell>
          <cell r="B1215" t="str">
            <v>H</v>
          </cell>
          <cell r="C1215">
            <v>11942</v>
          </cell>
          <cell r="D1215">
            <v>23533297.260000017</v>
          </cell>
          <cell r="E1215">
            <v>1970.6328303466769</v>
          </cell>
          <cell r="F1215">
            <v>17650839.73</v>
          </cell>
          <cell r="G1215">
            <v>177549.81</v>
          </cell>
          <cell r="H1215">
            <v>3203079</v>
          </cell>
          <cell r="I1215">
            <v>2501828.72</v>
          </cell>
          <cell r="J1215">
            <v>1908561</v>
          </cell>
        </row>
        <row r="1216">
          <cell r="A1216">
            <v>37834</v>
          </cell>
          <cell r="B1216" t="str">
            <v>I</v>
          </cell>
          <cell r="C1216">
            <v>24885</v>
          </cell>
          <cell r="D1216">
            <v>84613608.80000001</v>
          </cell>
          <cell r="E1216">
            <v>3400.1852039381156</v>
          </cell>
          <cell r="F1216">
            <v>67443475.89999999</v>
          </cell>
          <cell r="G1216">
            <v>1125688.51</v>
          </cell>
          <cell r="H1216">
            <v>9346183.58</v>
          </cell>
          <cell r="I1216">
            <v>6698260.81</v>
          </cell>
          <cell r="J1216">
            <v>4131799</v>
          </cell>
        </row>
        <row r="1217">
          <cell r="A1217">
            <v>37834</v>
          </cell>
          <cell r="B1217" t="str">
            <v>J</v>
          </cell>
          <cell r="C1217">
            <v>32862</v>
          </cell>
          <cell r="D1217">
            <v>157852306.22999996</v>
          </cell>
          <cell r="E1217">
            <v>4803.490543180572</v>
          </cell>
          <cell r="F1217">
            <v>123696535.19000001</v>
          </cell>
          <cell r="G1217">
            <v>3253407.32</v>
          </cell>
          <cell r="H1217">
            <v>17058300.090000004</v>
          </cell>
          <cell r="I1217">
            <v>13844063.629999997</v>
          </cell>
          <cell r="J1217">
            <v>5338941</v>
          </cell>
        </row>
        <row r="1218">
          <cell r="A1218">
            <v>37834</v>
          </cell>
          <cell r="B1218" t="str">
            <v>K</v>
          </cell>
          <cell r="C1218">
            <v>38406</v>
          </cell>
          <cell r="D1218">
            <v>120918294.12000005</v>
          </cell>
          <cell r="E1218">
            <v>3148.421968442432</v>
          </cell>
          <cell r="F1218">
            <v>92099820.16000003</v>
          </cell>
          <cell r="G1218">
            <v>3324232.1</v>
          </cell>
          <cell r="H1218">
            <v>14357421.979999999</v>
          </cell>
          <cell r="I1218">
            <v>11136819.879999997</v>
          </cell>
          <cell r="J1218">
            <v>5781537</v>
          </cell>
        </row>
        <row r="1219">
          <cell r="A1219">
            <v>37834</v>
          </cell>
          <cell r="B1219" t="str">
            <v>L</v>
          </cell>
          <cell r="C1219">
            <v>33046</v>
          </cell>
          <cell r="D1219">
            <v>135039966.07999998</v>
          </cell>
          <cell r="E1219">
            <v>4086.423956908551</v>
          </cell>
          <cell r="F1219">
            <v>119299043.22</v>
          </cell>
          <cell r="G1219">
            <v>189818.93</v>
          </cell>
          <cell r="H1219">
            <v>9142088.680000002</v>
          </cell>
          <cell r="I1219">
            <v>6409015.249999998</v>
          </cell>
          <cell r="J1219">
            <v>5219184</v>
          </cell>
        </row>
        <row r="1220">
          <cell r="A1220">
            <v>37834</v>
          </cell>
          <cell r="B1220" t="str">
            <v>M</v>
          </cell>
          <cell r="C1220">
            <v>1407</v>
          </cell>
          <cell r="D1220">
            <v>5342823.33</v>
          </cell>
          <cell r="E1220">
            <v>3797.315799573561</v>
          </cell>
          <cell r="F1220">
            <v>4185678.19</v>
          </cell>
          <cell r="G1220">
            <v>14232.38</v>
          </cell>
          <cell r="H1220">
            <v>648376.05</v>
          </cell>
          <cell r="I1220">
            <v>494536.71</v>
          </cell>
          <cell r="J1220">
            <v>208828</v>
          </cell>
        </row>
        <row r="1221">
          <cell r="A1221">
            <v>37834</v>
          </cell>
          <cell r="B1221" t="str">
            <v>N</v>
          </cell>
          <cell r="C1221">
            <v>15940</v>
          </cell>
          <cell r="D1221">
            <v>51219987.160000004</v>
          </cell>
          <cell r="E1221">
            <v>3213.299069008783</v>
          </cell>
          <cell r="F1221">
            <v>39994005.71</v>
          </cell>
          <cell r="G1221">
            <v>302458.56</v>
          </cell>
          <cell r="H1221">
            <v>6215837.13</v>
          </cell>
          <cell r="I1221">
            <v>4707685.76</v>
          </cell>
          <cell r="J1221">
            <v>2195262</v>
          </cell>
        </row>
        <row r="1222">
          <cell r="A1222">
            <v>37834</v>
          </cell>
          <cell r="B1222" t="str">
            <v>O</v>
          </cell>
          <cell r="C1222">
            <v>7866</v>
          </cell>
          <cell r="D1222">
            <v>20633465.590000007</v>
          </cell>
          <cell r="E1222">
            <v>2623.120466564964</v>
          </cell>
          <cell r="F1222">
            <v>15901967.26</v>
          </cell>
          <cell r="G1222">
            <v>164860.01</v>
          </cell>
          <cell r="H1222">
            <v>2567090.72</v>
          </cell>
          <cell r="I1222">
            <v>1999547.6</v>
          </cell>
          <cell r="J1222">
            <v>1170658</v>
          </cell>
        </row>
        <row r="1223">
          <cell r="A1223">
            <v>37834</v>
          </cell>
          <cell r="B1223" t="str">
            <v>P</v>
          </cell>
          <cell r="C1223">
            <v>3592</v>
          </cell>
          <cell r="D1223">
            <v>3749033.95</v>
          </cell>
          <cell r="E1223">
            <v>1043.717692093541</v>
          </cell>
          <cell r="F1223">
            <v>2811665.71</v>
          </cell>
          <cell r="G1223">
            <v>3481.07</v>
          </cell>
          <cell r="H1223">
            <v>522462.68</v>
          </cell>
          <cell r="I1223">
            <v>411424.49</v>
          </cell>
          <cell r="J1223">
            <v>308888</v>
          </cell>
        </row>
        <row r="1224">
          <cell r="A1224">
            <v>37834</v>
          </cell>
          <cell r="B1224" t="str">
            <v>Q</v>
          </cell>
          <cell r="C1224">
            <v>414</v>
          </cell>
          <cell r="D1224">
            <v>1575127.94</v>
          </cell>
          <cell r="E1224">
            <v>3804.6568599033826</v>
          </cell>
          <cell r="F1224">
            <v>1158486.82</v>
          </cell>
          <cell r="G1224">
            <v>70182.18</v>
          </cell>
          <cell r="H1224">
            <v>200479.78</v>
          </cell>
          <cell r="I1224">
            <v>145979.16</v>
          </cell>
          <cell r="J1224">
            <v>67636</v>
          </cell>
        </row>
        <row r="1225">
          <cell r="A1225">
            <v>37834</v>
          </cell>
          <cell r="B1225" t="str">
            <v>TT</v>
          </cell>
          <cell r="C1225">
            <v>273427</v>
          </cell>
          <cell r="D1225">
            <v>892918852.0699992</v>
          </cell>
          <cell r="E1225">
            <v>3265.657203092596</v>
          </cell>
          <cell r="F1225">
            <v>701012257.7699991</v>
          </cell>
          <cell r="G1225">
            <v>12092724.379999997</v>
          </cell>
          <cell r="H1225">
            <v>102762283.07999997</v>
          </cell>
          <cell r="I1225">
            <v>77051586.83999997</v>
          </cell>
          <cell r="J1225">
            <v>42744947</v>
          </cell>
        </row>
        <row r="1226">
          <cell r="A1226">
            <v>37865</v>
          </cell>
          <cell r="B1226" t="str">
            <v>..</v>
          </cell>
          <cell r="C1226">
            <v>722</v>
          </cell>
          <cell r="D1226">
            <v>2505136.11</v>
          </cell>
          <cell r="E1226">
            <v>3469.7176038781154</v>
          </cell>
          <cell r="F1226">
            <v>1978803.19</v>
          </cell>
          <cell r="G1226">
            <v>25023.57</v>
          </cell>
          <cell r="H1226">
            <v>283333.5</v>
          </cell>
          <cell r="I1226">
            <v>217975.85</v>
          </cell>
          <cell r="J1226">
            <v>107129</v>
          </cell>
        </row>
        <row r="1227">
          <cell r="A1227">
            <v>37865</v>
          </cell>
          <cell r="B1227" t="str">
            <v>AB</v>
          </cell>
          <cell r="C1227">
            <v>1304</v>
          </cell>
          <cell r="D1227">
            <v>2705417.46</v>
          </cell>
          <cell r="E1227">
            <v>2074.7066411042942</v>
          </cell>
          <cell r="F1227">
            <v>2038596.98</v>
          </cell>
          <cell r="G1227">
            <v>12854.08</v>
          </cell>
          <cell r="H1227">
            <v>366722.22</v>
          </cell>
          <cell r="I1227">
            <v>287244.18</v>
          </cell>
          <cell r="J1227">
            <v>203614</v>
          </cell>
        </row>
        <row r="1228">
          <cell r="A1228">
            <v>37865</v>
          </cell>
          <cell r="B1228" t="str">
            <v>C</v>
          </cell>
          <cell r="C1228">
            <v>322</v>
          </cell>
          <cell r="D1228">
            <v>1039960.09</v>
          </cell>
          <cell r="E1228">
            <v>3229.689720496896</v>
          </cell>
          <cell r="F1228">
            <v>762373.92</v>
          </cell>
          <cell r="G1228">
            <v>4750.37</v>
          </cell>
          <cell r="H1228">
            <v>167005.07</v>
          </cell>
          <cell r="I1228">
            <v>105830.73</v>
          </cell>
          <cell r="J1228">
            <v>57614</v>
          </cell>
        </row>
        <row r="1229">
          <cell r="A1229">
            <v>37865</v>
          </cell>
          <cell r="B1229" t="str">
            <v>D</v>
          </cell>
          <cell r="C1229">
            <v>34275</v>
          </cell>
          <cell r="D1229">
            <v>111066328.50999998</v>
          </cell>
          <cell r="E1229">
            <v>3240.447221298322</v>
          </cell>
          <cell r="F1229">
            <v>84278712.13000001</v>
          </cell>
          <cell r="G1229">
            <v>833394.1</v>
          </cell>
          <cell r="H1229">
            <v>14828702.68</v>
          </cell>
          <cell r="I1229">
            <v>11125519.599999994</v>
          </cell>
          <cell r="J1229">
            <v>5707052</v>
          </cell>
        </row>
        <row r="1230">
          <cell r="A1230">
            <v>37865</v>
          </cell>
          <cell r="B1230" t="str">
            <v>E</v>
          </cell>
          <cell r="C1230">
            <v>1018</v>
          </cell>
          <cell r="D1230">
            <v>4857326.16</v>
          </cell>
          <cell r="E1230">
            <v>4771.440235756385</v>
          </cell>
          <cell r="F1230">
            <v>3823622.38</v>
          </cell>
          <cell r="G1230">
            <v>31964.97</v>
          </cell>
          <cell r="H1230">
            <v>569603.15</v>
          </cell>
          <cell r="I1230">
            <v>432135.66</v>
          </cell>
          <cell r="J1230">
            <v>173743</v>
          </cell>
        </row>
        <row r="1231">
          <cell r="A1231">
            <v>37865</v>
          </cell>
          <cell r="B1231" t="str">
            <v>F</v>
          </cell>
          <cell r="C1231">
            <v>30377</v>
          </cell>
          <cell r="D1231">
            <v>82047857.43</v>
          </cell>
          <cell r="E1231">
            <v>2700.9861879053233</v>
          </cell>
          <cell r="F1231">
            <v>60140048.43999999</v>
          </cell>
          <cell r="G1231">
            <v>587088.64</v>
          </cell>
          <cell r="H1231">
            <v>12843414.239999995</v>
          </cell>
          <cell r="I1231">
            <v>8477306.11</v>
          </cell>
          <cell r="J1231">
            <v>5171887</v>
          </cell>
        </row>
        <row r="1232">
          <cell r="A1232">
            <v>37865</v>
          </cell>
          <cell r="B1232" t="str">
            <v>G</v>
          </cell>
          <cell r="C1232">
            <v>36451</v>
          </cell>
          <cell r="D1232">
            <v>91421268.66999999</v>
          </cell>
          <cell r="E1232">
            <v>2508.059276014375</v>
          </cell>
          <cell r="F1232">
            <v>69551666.63000001</v>
          </cell>
          <cell r="G1232">
            <v>1429950.65</v>
          </cell>
          <cell r="H1232">
            <v>11613532.769999994</v>
          </cell>
          <cell r="I1232">
            <v>8826118.620000001</v>
          </cell>
          <cell r="J1232">
            <v>5744445</v>
          </cell>
        </row>
        <row r="1233">
          <cell r="A1233">
            <v>37865</v>
          </cell>
          <cell r="B1233" t="str">
            <v>H</v>
          </cell>
          <cell r="C1233">
            <v>12045</v>
          </cell>
          <cell r="D1233">
            <v>23403362.909999996</v>
          </cell>
          <cell r="E1233">
            <v>1942.9940149439599</v>
          </cell>
          <cell r="F1233">
            <v>17518980.52</v>
          </cell>
          <cell r="G1233">
            <v>210858.96</v>
          </cell>
          <cell r="H1233">
            <v>3185696.66</v>
          </cell>
          <cell r="I1233">
            <v>2487826.77</v>
          </cell>
          <cell r="J1233">
            <v>1893497</v>
          </cell>
        </row>
        <row r="1234">
          <cell r="A1234">
            <v>37865</v>
          </cell>
          <cell r="B1234" t="str">
            <v>I</v>
          </cell>
          <cell r="C1234">
            <v>25044</v>
          </cell>
          <cell r="D1234">
            <v>85755425.4</v>
          </cell>
          <cell r="E1234">
            <v>3424.19044082415</v>
          </cell>
          <cell r="F1234">
            <v>68137263.47</v>
          </cell>
          <cell r="G1234">
            <v>1454143.35</v>
          </cell>
          <cell r="H1234">
            <v>9405726.970000003</v>
          </cell>
          <cell r="I1234">
            <v>6758291.609999999</v>
          </cell>
          <cell r="J1234">
            <v>4240655</v>
          </cell>
        </row>
        <row r="1235">
          <cell r="A1235">
            <v>37865</v>
          </cell>
          <cell r="B1235" t="str">
            <v>J</v>
          </cell>
          <cell r="C1235">
            <v>32863</v>
          </cell>
          <cell r="D1235">
            <v>157947177.54000002</v>
          </cell>
          <cell r="E1235">
            <v>4806.231249125157</v>
          </cell>
          <cell r="F1235">
            <v>123436451.39999998</v>
          </cell>
          <cell r="G1235">
            <v>3608413.04</v>
          </cell>
          <cell r="H1235">
            <v>17056882.349999998</v>
          </cell>
          <cell r="I1235">
            <v>13845430.75</v>
          </cell>
          <cell r="J1235">
            <v>5389202</v>
          </cell>
        </row>
        <row r="1236">
          <cell r="A1236">
            <v>37865</v>
          </cell>
          <cell r="B1236" t="str">
            <v>K</v>
          </cell>
          <cell r="C1236">
            <v>38978</v>
          </cell>
          <cell r="D1236">
            <v>130907424.92999998</v>
          </cell>
          <cell r="E1236">
            <v>3358.4951749704956</v>
          </cell>
          <cell r="F1236">
            <v>97564655.64000003</v>
          </cell>
          <cell r="G1236">
            <v>6788247.000000001</v>
          </cell>
          <cell r="H1236">
            <v>14984943.579999994</v>
          </cell>
          <cell r="I1236">
            <v>11569578.709999999</v>
          </cell>
          <cell r="J1236">
            <v>6025517</v>
          </cell>
        </row>
        <row r="1237">
          <cell r="A1237">
            <v>37865</v>
          </cell>
          <cell r="B1237" t="str">
            <v>L</v>
          </cell>
          <cell r="C1237">
            <v>33556</v>
          </cell>
          <cell r="D1237">
            <v>135613327.57000002</v>
          </cell>
          <cell r="E1237">
            <v>4041.403253367506</v>
          </cell>
          <cell r="F1237">
            <v>119767385.38000003</v>
          </cell>
          <cell r="G1237">
            <v>352158.9</v>
          </cell>
          <cell r="H1237">
            <v>9110667.440000001</v>
          </cell>
          <cell r="I1237">
            <v>6383115.849999998</v>
          </cell>
          <cell r="J1237">
            <v>5245836</v>
          </cell>
        </row>
        <row r="1238">
          <cell r="A1238">
            <v>37865</v>
          </cell>
          <cell r="B1238" t="str">
            <v>M</v>
          </cell>
          <cell r="C1238">
            <v>1482</v>
          </cell>
          <cell r="D1238">
            <v>5604933.43</v>
          </cell>
          <cell r="E1238">
            <v>3782.006363022942</v>
          </cell>
          <cell r="F1238">
            <v>4387125.43</v>
          </cell>
          <cell r="G1238">
            <v>23958.56</v>
          </cell>
          <cell r="H1238">
            <v>677374.69</v>
          </cell>
          <cell r="I1238">
            <v>516474.75</v>
          </cell>
          <cell r="J1238">
            <v>220124</v>
          </cell>
        </row>
        <row r="1239">
          <cell r="A1239">
            <v>37865</v>
          </cell>
          <cell r="B1239" t="str">
            <v>N</v>
          </cell>
          <cell r="C1239">
            <v>16123</v>
          </cell>
          <cell r="D1239">
            <v>51668520.650000006</v>
          </cell>
          <cell r="E1239">
            <v>3204.646818210011</v>
          </cell>
          <cell r="F1239">
            <v>40298876.28</v>
          </cell>
          <cell r="G1239">
            <v>367728.13</v>
          </cell>
          <cell r="H1239">
            <v>6259634.06</v>
          </cell>
          <cell r="I1239">
            <v>4742282.18</v>
          </cell>
          <cell r="J1239">
            <v>2221493</v>
          </cell>
        </row>
        <row r="1240">
          <cell r="A1240">
            <v>37865</v>
          </cell>
          <cell r="B1240" t="str">
            <v>O</v>
          </cell>
          <cell r="C1240">
            <v>7986</v>
          </cell>
          <cell r="D1240">
            <v>20813759.94</v>
          </cell>
          <cell r="E1240">
            <v>2606.280984222389</v>
          </cell>
          <cell r="F1240">
            <v>16077394.620000003</v>
          </cell>
          <cell r="G1240">
            <v>133593.35</v>
          </cell>
          <cell r="H1240">
            <v>2585695.79</v>
          </cell>
          <cell r="I1240">
            <v>2017076.18</v>
          </cell>
          <cell r="J1240">
            <v>1187942</v>
          </cell>
        </row>
        <row r="1241">
          <cell r="A1241">
            <v>37865</v>
          </cell>
          <cell r="B1241" t="str">
            <v>P</v>
          </cell>
          <cell r="C1241">
            <v>3625</v>
          </cell>
          <cell r="D1241">
            <v>3785873.38</v>
          </cell>
          <cell r="E1241">
            <v>1044.378863448276</v>
          </cell>
          <cell r="F1241">
            <v>2840405.42</v>
          </cell>
          <cell r="G1241">
            <v>2345.44</v>
          </cell>
          <cell r="H1241">
            <v>527674.26</v>
          </cell>
          <cell r="I1241">
            <v>415448.26</v>
          </cell>
          <cell r="J1241">
            <v>311465</v>
          </cell>
        </row>
        <row r="1242">
          <cell r="A1242">
            <v>37865</v>
          </cell>
          <cell r="B1242" t="str">
            <v>Q</v>
          </cell>
          <cell r="C1242">
            <v>415</v>
          </cell>
          <cell r="D1242">
            <v>1633374.16</v>
          </cell>
          <cell r="E1242">
            <v>3935.8413493975913</v>
          </cell>
          <cell r="F1242">
            <v>1219884.62</v>
          </cell>
          <cell r="G1242">
            <v>59975.85</v>
          </cell>
          <cell r="H1242">
            <v>204329.96</v>
          </cell>
          <cell r="I1242">
            <v>149183.73</v>
          </cell>
          <cell r="J1242">
            <v>69899</v>
          </cell>
        </row>
        <row r="1243">
          <cell r="A1243">
            <v>37865</v>
          </cell>
          <cell r="B1243" t="str">
            <v>TT</v>
          </cell>
          <cell r="C1243">
            <v>276586</v>
          </cell>
          <cell r="D1243">
            <v>912776474.3399997</v>
          </cell>
          <cell r="E1243">
            <v>3300.1542895880475</v>
          </cell>
          <cell r="F1243">
            <v>713822246.4499996</v>
          </cell>
          <cell r="G1243">
            <v>15926448.96</v>
          </cell>
          <cell r="H1243">
            <v>104670939.39000002</v>
          </cell>
          <cell r="I1243">
            <v>78356839.53999996</v>
          </cell>
          <cell r="J1243">
            <v>43971114</v>
          </cell>
        </row>
        <row r="1244">
          <cell r="A1244">
            <v>37895</v>
          </cell>
          <cell r="B1244" t="str">
            <v>..</v>
          </cell>
          <cell r="C1244">
            <v>755</v>
          </cell>
          <cell r="D1244">
            <v>2619898.75</v>
          </cell>
          <cell r="E1244">
            <v>3470.0645695364233</v>
          </cell>
          <cell r="F1244">
            <v>2013108.89</v>
          </cell>
          <cell r="G1244">
            <v>97890.49</v>
          </cell>
          <cell r="H1244">
            <v>287374.59</v>
          </cell>
          <cell r="I1244">
            <v>221524.78</v>
          </cell>
          <cell r="J1244">
            <v>113466</v>
          </cell>
        </row>
        <row r="1245">
          <cell r="A1245">
            <v>37895</v>
          </cell>
          <cell r="B1245" t="str">
            <v>AB</v>
          </cell>
          <cell r="C1245">
            <v>1290</v>
          </cell>
          <cell r="D1245">
            <v>2700769.02</v>
          </cell>
          <cell r="E1245">
            <v>2093.6193953488373</v>
          </cell>
          <cell r="F1245">
            <v>2037000.69</v>
          </cell>
          <cell r="G1245">
            <v>11009.58</v>
          </cell>
          <cell r="H1245">
            <v>366074.07</v>
          </cell>
          <cell r="I1245">
            <v>286684.68</v>
          </cell>
          <cell r="J1245">
            <v>205755</v>
          </cell>
        </row>
        <row r="1246">
          <cell r="A1246">
            <v>37895</v>
          </cell>
          <cell r="B1246" t="str">
            <v>C</v>
          </cell>
          <cell r="C1246">
            <v>321</v>
          </cell>
          <cell r="D1246">
            <v>1069858.46</v>
          </cell>
          <cell r="E1246">
            <v>3332.892398753896</v>
          </cell>
          <cell r="F1246">
            <v>779148.14</v>
          </cell>
          <cell r="G1246">
            <v>12324.39</v>
          </cell>
          <cell r="H1246">
            <v>170284.43</v>
          </cell>
          <cell r="I1246">
            <v>108101.5</v>
          </cell>
          <cell r="J1246">
            <v>59332</v>
          </cell>
        </row>
        <row r="1247">
          <cell r="A1247">
            <v>37895</v>
          </cell>
          <cell r="B1247" t="str">
            <v>D</v>
          </cell>
          <cell r="C1247">
            <v>34360</v>
          </cell>
          <cell r="D1247">
            <v>117254779.03000002</v>
          </cell>
          <cell r="E1247">
            <v>3412.5372243888246</v>
          </cell>
          <cell r="F1247">
            <v>84616748.77999993</v>
          </cell>
          <cell r="G1247">
            <v>6086515.090000001</v>
          </cell>
          <cell r="H1247">
            <v>15173540.010000002</v>
          </cell>
          <cell r="I1247">
            <v>11377975.15</v>
          </cell>
          <cell r="J1247">
            <v>5836047</v>
          </cell>
        </row>
        <row r="1248">
          <cell r="A1248">
            <v>37895</v>
          </cell>
          <cell r="B1248" t="str">
            <v>E</v>
          </cell>
          <cell r="C1248">
            <v>1020</v>
          </cell>
          <cell r="D1248">
            <v>4911021.3</v>
          </cell>
          <cell r="E1248">
            <v>4814.726764705882</v>
          </cell>
          <cell r="F1248">
            <v>3836057.61</v>
          </cell>
          <cell r="G1248">
            <v>71944.14</v>
          </cell>
          <cell r="H1248">
            <v>570269.7</v>
          </cell>
          <cell r="I1248">
            <v>432749.85</v>
          </cell>
          <cell r="J1248">
            <v>176204</v>
          </cell>
        </row>
        <row r="1249">
          <cell r="A1249">
            <v>37895</v>
          </cell>
          <cell r="B1249" t="str">
            <v>F</v>
          </cell>
          <cell r="C1249">
            <v>30491</v>
          </cell>
          <cell r="D1249">
            <v>84592541.63999999</v>
          </cell>
          <cell r="E1249">
            <v>2774.3446144764025</v>
          </cell>
          <cell r="F1249">
            <v>62389855.77000001</v>
          </cell>
          <cell r="G1249">
            <v>446627.05</v>
          </cell>
          <cell r="H1249">
            <v>13100597.74</v>
          </cell>
          <cell r="I1249">
            <v>8655461.080000004</v>
          </cell>
          <cell r="J1249">
            <v>5324580</v>
          </cell>
        </row>
        <row r="1250">
          <cell r="A1250">
            <v>37895</v>
          </cell>
          <cell r="B1250" t="str">
            <v>G</v>
          </cell>
          <cell r="C1250">
            <v>36699</v>
          </cell>
          <cell r="D1250">
            <v>92677372.33</v>
          </cell>
          <cell r="E1250">
            <v>2525.337811112019</v>
          </cell>
          <cell r="F1250">
            <v>70457182.76999995</v>
          </cell>
          <cell r="G1250">
            <v>1444356.15</v>
          </cell>
          <cell r="H1250">
            <v>11805278.349999998</v>
          </cell>
          <cell r="I1250">
            <v>8970555.060000006</v>
          </cell>
          <cell r="J1250">
            <v>5904991</v>
          </cell>
        </row>
        <row r="1251">
          <cell r="A1251">
            <v>37895</v>
          </cell>
          <cell r="B1251" t="str">
            <v>H</v>
          </cell>
          <cell r="C1251">
            <v>12123</v>
          </cell>
          <cell r="D1251">
            <v>23541250.019999992</v>
          </cell>
          <cell r="E1251">
            <v>1941.866701311556</v>
          </cell>
          <cell r="F1251">
            <v>17657977.06</v>
          </cell>
          <cell r="G1251">
            <v>180403.68</v>
          </cell>
          <cell r="H1251">
            <v>3201751.66</v>
          </cell>
          <cell r="I1251">
            <v>2501117.62</v>
          </cell>
          <cell r="J1251">
            <v>1932744</v>
          </cell>
        </row>
        <row r="1252">
          <cell r="A1252">
            <v>37895</v>
          </cell>
          <cell r="B1252" t="str">
            <v>I</v>
          </cell>
          <cell r="C1252">
            <v>25045</v>
          </cell>
          <cell r="D1252">
            <v>85386993.47</v>
          </cell>
          <cell r="E1252">
            <v>3409.3429215412257</v>
          </cell>
          <cell r="F1252">
            <v>67979481.56</v>
          </cell>
          <cell r="G1252">
            <v>1197914.8</v>
          </cell>
          <cell r="H1252">
            <v>9432016.999999998</v>
          </cell>
          <cell r="I1252">
            <v>6777580.109999999</v>
          </cell>
          <cell r="J1252">
            <v>4312276</v>
          </cell>
        </row>
        <row r="1253">
          <cell r="A1253">
            <v>37895</v>
          </cell>
          <cell r="B1253" t="str">
            <v>J</v>
          </cell>
          <cell r="C1253">
            <v>32872</v>
          </cell>
          <cell r="D1253">
            <v>157727393.95999998</v>
          </cell>
          <cell r="E1253">
            <v>4798.229312484789</v>
          </cell>
          <cell r="F1253">
            <v>123301655.67000003</v>
          </cell>
          <cell r="G1253">
            <v>3455081.6</v>
          </cell>
          <cell r="H1253">
            <v>17094740.230000004</v>
          </cell>
          <cell r="I1253">
            <v>13875916.459999993</v>
          </cell>
          <cell r="J1253">
            <v>5451622</v>
          </cell>
        </row>
        <row r="1254">
          <cell r="A1254">
            <v>37895</v>
          </cell>
          <cell r="B1254" t="str">
            <v>K</v>
          </cell>
          <cell r="C1254">
            <v>39155</v>
          </cell>
          <cell r="D1254">
            <v>125069439.59999998</v>
          </cell>
          <cell r="E1254">
            <v>3194.21375558677</v>
          </cell>
          <cell r="F1254">
            <v>94541257.61000001</v>
          </cell>
          <cell r="G1254">
            <v>4117841.83</v>
          </cell>
          <cell r="H1254">
            <v>14902019.900000002</v>
          </cell>
          <cell r="I1254">
            <v>11508320.26</v>
          </cell>
          <cell r="J1254">
            <v>6130934</v>
          </cell>
        </row>
        <row r="1255">
          <cell r="A1255">
            <v>37895</v>
          </cell>
          <cell r="B1255" t="str">
            <v>L</v>
          </cell>
          <cell r="C1255">
            <v>33744</v>
          </cell>
          <cell r="D1255">
            <v>136112663.91</v>
          </cell>
          <cell r="E1255">
            <v>4033.684919096728</v>
          </cell>
          <cell r="F1255">
            <v>120244095.43</v>
          </cell>
          <cell r="G1255">
            <v>228591.81</v>
          </cell>
          <cell r="H1255">
            <v>9192307.04</v>
          </cell>
          <cell r="I1255">
            <v>6447669.630000001</v>
          </cell>
          <cell r="J1255">
            <v>5315115</v>
          </cell>
        </row>
        <row r="1256">
          <cell r="A1256">
            <v>37895</v>
          </cell>
          <cell r="B1256" t="str">
            <v>M</v>
          </cell>
          <cell r="C1256">
            <v>1503</v>
          </cell>
          <cell r="D1256">
            <v>6086425.290000001</v>
          </cell>
          <cell r="E1256">
            <v>4049.5178243512983</v>
          </cell>
          <cell r="F1256">
            <v>4515375.52</v>
          </cell>
          <cell r="G1256">
            <v>323388.84</v>
          </cell>
          <cell r="H1256">
            <v>707829.85</v>
          </cell>
          <cell r="I1256">
            <v>539831.08</v>
          </cell>
          <cell r="J1256">
            <v>227415</v>
          </cell>
        </row>
        <row r="1257">
          <cell r="A1257">
            <v>37895</v>
          </cell>
          <cell r="B1257" t="str">
            <v>N</v>
          </cell>
          <cell r="C1257">
            <v>16271</v>
          </cell>
          <cell r="D1257">
            <v>51883494.650000006</v>
          </cell>
          <cell r="E1257">
            <v>3188.709645995944</v>
          </cell>
          <cell r="F1257">
            <v>40571720.59</v>
          </cell>
          <cell r="G1257">
            <v>290012.21</v>
          </cell>
          <cell r="H1257">
            <v>6271153.350000001</v>
          </cell>
          <cell r="I1257">
            <v>4750608.5</v>
          </cell>
          <cell r="J1257">
            <v>2254573</v>
          </cell>
        </row>
        <row r="1258">
          <cell r="A1258">
            <v>37895</v>
          </cell>
          <cell r="B1258" t="str">
            <v>O</v>
          </cell>
          <cell r="C1258">
            <v>8074</v>
          </cell>
          <cell r="D1258">
            <v>21541374.919999998</v>
          </cell>
          <cell r="E1258">
            <v>2667.9929303938566</v>
          </cell>
          <cell r="F1258">
            <v>16418847.530000003</v>
          </cell>
          <cell r="G1258">
            <v>388593.66</v>
          </cell>
          <cell r="H1258">
            <v>2658606.53</v>
          </cell>
          <cell r="I1258">
            <v>2075327.2</v>
          </cell>
          <cell r="J1258">
            <v>1228641</v>
          </cell>
        </row>
        <row r="1259">
          <cell r="A1259">
            <v>37895</v>
          </cell>
          <cell r="B1259" t="str">
            <v>P</v>
          </cell>
          <cell r="C1259">
            <v>3640</v>
          </cell>
          <cell r="D1259">
            <v>3809478.93</v>
          </cell>
          <cell r="E1259">
            <v>1046.5601456043955</v>
          </cell>
          <cell r="F1259">
            <v>2856751.59</v>
          </cell>
          <cell r="G1259">
            <v>2989.07</v>
          </cell>
          <cell r="H1259">
            <v>531339.23</v>
          </cell>
          <cell r="I1259">
            <v>418399.04</v>
          </cell>
          <cell r="J1259">
            <v>313569</v>
          </cell>
        </row>
        <row r="1260">
          <cell r="A1260">
            <v>37895</v>
          </cell>
          <cell r="B1260" t="str">
            <v>Q</v>
          </cell>
          <cell r="C1260">
            <v>420</v>
          </cell>
          <cell r="D1260">
            <v>1664512.04</v>
          </cell>
          <cell r="E1260">
            <v>3963.1239047619047</v>
          </cell>
          <cell r="F1260">
            <v>1223916.16</v>
          </cell>
          <cell r="G1260">
            <v>79597.43</v>
          </cell>
          <cell r="H1260">
            <v>208736.79</v>
          </cell>
          <cell r="I1260">
            <v>152261.66</v>
          </cell>
          <cell r="J1260">
            <v>71957</v>
          </cell>
        </row>
        <row r="1261">
          <cell r="A1261">
            <v>37895</v>
          </cell>
          <cell r="B1261" t="str">
            <v>TT</v>
          </cell>
          <cell r="C1261">
            <v>277783</v>
          </cell>
          <cell r="D1261">
            <v>918649267.3200003</v>
          </cell>
          <cell r="E1261">
            <v>3307.0751893384413</v>
          </cell>
          <cell r="F1261">
            <v>715440181.3699993</v>
          </cell>
          <cell r="G1261">
            <v>18435081.819999997</v>
          </cell>
          <cell r="H1261">
            <v>105673920.47</v>
          </cell>
          <cell r="I1261">
            <v>79100083.65999994</v>
          </cell>
          <cell r="J1261">
            <v>44859221</v>
          </cell>
        </row>
      </sheetData>
      <sheetData sheetId="8">
        <row r="11">
          <cell r="A11" t="str">
            <v>2005</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BASE"/>
      <sheetName val="1"/>
      <sheetName val="GR1"/>
      <sheetName val="GR2"/>
      <sheetName val="2"/>
      <sheetName val="3.1"/>
      <sheetName val="GR3"/>
      <sheetName val="GR4"/>
      <sheetName val="GR5"/>
      <sheetName val="3.2"/>
      <sheetName val="3.3"/>
      <sheetName val="GR6"/>
      <sheetName val="GR7"/>
      <sheetName val="9.1"/>
      <sheetName val="9.2"/>
      <sheetName val="9.3"/>
      <sheetName val="10.1"/>
      <sheetName val="10.2"/>
      <sheetName val="10.3"/>
      <sheetName val="11.1"/>
      <sheetName val="11.2"/>
      <sheetName val="11.3"/>
      <sheetName val="GR_NEM"/>
      <sheetName val="BASE_A"/>
      <sheetName val="Base_M"/>
      <sheetName val="Input"/>
      <sheetName val="Out"/>
    </sheetNames>
    <sheetDataSet>
      <sheetData sheetId="0">
        <row r="2">
          <cell r="C2">
            <v>2002</v>
          </cell>
          <cell r="D2">
            <v>100</v>
          </cell>
          <cell r="E2" t="str">
            <v>A1  </v>
          </cell>
          <cell r="F2">
            <v>10202749829</v>
          </cell>
          <cell r="G2">
            <v>12369825602</v>
          </cell>
          <cell r="H2">
            <v>-2167075773</v>
          </cell>
        </row>
        <row r="3">
          <cell r="C3">
            <v>2002</v>
          </cell>
          <cell r="D3">
            <v>200</v>
          </cell>
          <cell r="E3" t="str">
            <v>A1  </v>
          </cell>
          <cell r="F3">
            <v>21422727264</v>
          </cell>
          <cell r="G3">
            <v>13950015187</v>
          </cell>
          <cell r="H3">
            <v>7472712077</v>
          </cell>
        </row>
        <row r="4">
          <cell r="C4">
            <v>2002</v>
          </cell>
          <cell r="D4">
            <v>200</v>
          </cell>
          <cell r="E4" t="str">
            <v>BE  </v>
          </cell>
          <cell r="F4">
            <v>2936245273</v>
          </cell>
          <cell r="G4">
            <v>1787785648</v>
          </cell>
          <cell r="H4">
            <v>1148459625</v>
          </cell>
        </row>
        <row r="5">
          <cell r="C5">
            <v>2002</v>
          </cell>
          <cell r="D5">
            <v>200</v>
          </cell>
          <cell r="E5" t="str">
            <v>CH  </v>
          </cell>
          <cell r="F5">
            <v>2928913245</v>
          </cell>
          <cell r="G5">
            <v>1571457332</v>
          </cell>
          <cell r="H5">
            <v>1357455913</v>
          </cell>
        </row>
        <row r="6">
          <cell r="C6">
            <v>2002</v>
          </cell>
          <cell r="D6">
            <v>200</v>
          </cell>
          <cell r="E6" t="str">
            <v>DE  </v>
          </cell>
          <cell r="F6">
            <v>4107987310</v>
          </cell>
          <cell r="G6">
            <v>2217864225</v>
          </cell>
          <cell r="H6">
            <v>1890123085</v>
          </cell>
        </row>
        <row r="7">
          <cell r="C7">
            <v>2002</v>
          </cell>
          <cell r="D7">
            <v>200</v>
          </cell>
          <cell r="E7" t="str">
            <v>ES  </v>
          </cell>
          <cell r="F7">
            <v>277643481</v>
          </cell>
          <cell r="G7">
            <v>292139713</v>
          </cell>
          <cell r="H7">
            <v>-14496232</v>
          </cell>
        </row>
        <row r="8">
          <cell r="C8">
            <v>2002</v>
          </cell>
          <cell r="D8">
            <v>200</v>
          </cell>
          <cell r="E8" t="str">
            <v>FR  </v>
          </cell>
          <cell r="F8">
            <v>2292986857</v>
          </cell>
          <cell r="G8">
            <v>1819649096</v>
          </cell>
          <cell r="H8">
            <v>473337761</v>
          </cell>
        </row>
        <row r="9">
          <cell r="C9">
            <v>2002</v>
          </cell>
          <cell r="D9">
            <v>200</v>
          </cell>
          <cell r="E9" t="str">
            <v>GB  </v>
          </cell>
          <cell r="F9">
            <v>1544870308</v>
          </cell>
          <cell r="G9">
            <v>1346692580</v>
          </cell>
          <cell r="H9">
            <v>198177728</v>
          </cell>
        </row>
        <row r="10">
          <cell r="C10">
            <v>2002</v>
          </cell>
          <cell r="D10">
            <v>200</v>
          </cell>
          <cell r="E10" t="str">
            <v>IT  </v>
          </cell>
          <cell r="F10">
            <v>2147671746</v>
          </cell>
          <cell r="G10">
            <v>1276949814</v>
          </cell>
          <cell r="H10">
            <v>870721932</v>
          </cell>
        </row>
        <row r="11">
          <cell r="C11">
            <v>2002</v>
          </cell>
          <cell r="D11">
            <v>200</v>
          </cell>
          <cell r="E11" t="str">
            <v>NL  </v>
          </cell>
          <cell r="F11">
            <v>1164736981</v>
          </cell>
          <cell r="G11">
            <v>651735839</v>
          </cell>
          <cell r="H11">
            <v>513001142</v>
          </cell>
        </row>
        <row r="12">
          <cell r="C12">
            <v>2002</v>
          </cell>
          <cell r="D12">
            <v>200</v>
          </cell>
          <cell r="E12" t="str">
            <v>SE  </v>
          </cell>
          <cell r="F12">
            <v>319316246</v>
          </cell>
          <cell r="G12">
            <v>144282754</v>
          </cell>
          <cell r="H12">
            <v>175033492</v>
          </cell>
        </row>
        <row r="13">
          <cell r="C13">
            <v>2002</v>
          </cell>
          <cell r="D13">
            <v>200</v>
          </cell>
          <cell r="E13" t="str">
            <v>US  </v>
          </cell>
          <cell r="F13">
            <v>1179102309</v>
          </cell>
          <cell r="G13">
            <v>1182144223</v>
          </cell>
          <cell r="H13">
            <v>-3041914</v>
          </cell>
        </row>
        <row r="14">
          <cell r="C14">
            <v>2002</v>
          </cell>
          <cell r="D14">
            <v>200</v>
          </cell>
          <cell r="E14" t="str">
            <v>JP  </v>
          </cell>
          <cell r="F14">
            <v>450920015</v>
          </cell>
          <cell r="G14">
            <v>199704616</v>
          </cell>
          <cell r="H14">
            <v>251215399</v>
          </cell>
        </row>
        <row r="15">
          <cell r="C15">
            <v>2002</v>
          </cell>
          <cell r="D15">
            <v>200</v>
          </cell>
          <cell r="E15" t="str">
            <v>XD  </v>
          </cell>
          <cell r="F15">
            <v>257276544</v>
          </cell>
          <cell r="G15">
            <v>11059902</v>
          </cell>
          <cell r="H15">
            <v>246216642</v>
          </cell>
        </row>
        <row r="16">
          <cell r="C16">
            <v>2002</v>
          </cell>
          <cell r="D16">
            <v>205</v>
          </cell>
          <cell r="E16" t="str">
            <v>A1  </v>
          </cell>
          <cell r="F16">
            <v>1398965786</v>
          </cell>
          <cell r="G16">
            <v>730891507</v>
          </cell>
          <cell r="H16">
            <v>668074279</v>
          </cell>
        </row>
        <row r="17">
          <cell r="C17">
            <v>2002</v>
          </cell>
          <cell r="D17">
            <v>236</v>
          </cell>
          <cell r="E17" t="str">
            <v>A1  </v>
          </cell>
          <cell r="F17">
            <v>2573110646</v>
          </cell>
          <cell r="G17">
            <v>2247234365</v>
          </cell>
          <cell r="H17">
            <v>325876281</v>
          </cell>
        </row>
        <row r="18">
          <cell r="C18">
            <v>2002</v>
          </cell>
          <cell r="D18">
            <v>245</v>
          </cell>
          <cell r="E18" t="str">
            <v>A1  </v>
          </cell>
          <cell r="F18">
            <v>719168003</v>
          </cell>
          <cell r="G18">
            <v>90861061</v>
          </cell>
          <cell r="H18">
            <v>628306942</v>
          </cell>
        </row>
        <row r="19">
          <cell r="C19">
            <v>2002</v>
          </cell>
          <cell r="D19">
            <v>249</v>
          </cell>
          <cell r="E19" t="str">
            <v>A1  </v>
          </cell>
          <cell r="F19">
            <v>60554653</v>
          </cell>
          <cell r="G19">
            <v>190230636</v>
          </cell>
          <cell r="H19">
            <v>-129675983</v>
          </cell>
        </row>
        <row r="20">
          <cell r="C20">
            <v>2002</v>
          </cell>
          <cell r="D20">
            <v>253</v>
          </cell>
          <cell r="E20" t="str">
            <v>A1  </v>
          </cell>
          <cell r="F20">
            <v>1094778978</v>
          </cell>
          <cell r="G20">
            <v>818413920</v>
          </cell>
          <cell r="H20">
            <v>276365058</v>
          </cell>
        </row>
        <row r="21">
          <cell r="C21">
            <v>2002</v>
          </cell>
          <cell r="D21">
            <v>260</v>
          </cell>
          <cell r="E21" t="str">
            <v>A1  </v>
          </cell>
          <cell r="F21">
            <v>12815781656</v>
          </cell>
          <cell r="G21">
            <v>7431994691</v>
          </cell>
          <cell r="H21">
            <v>5383786965</v>
          </cell>
        </row>
        <row r="22">
          <cell r="C22">
            <v>2002</v>
          </cell>
          <cell r="D22">
            <v>260</v>
          </cell>
          <cell r="E22" t="str">
            <v>DE  </v>
          </cell>
          <cell r="F22">
            <v>2489622473</v>
          </cell>
          <cell r="G22">
            <v>1251830867</v>
          </cell>
          <cell r="H22">
            <v>1237791606</v>
          </cell>
        </row>
        <row r="23">
          <cell r="C23">
            <v>2002</v>
          </cell>
          <cell r="D23">
            <v>260</v>
          </cell>
          <cell r="E23" t="str">
            <v>BE  </v>
          </cell>
          <cell r="F23">
            <v>1429743699</v>
          </cell>
          <cell r="G23">
            <v>839182667</v>
          </cell>
          <cell r="H23">
            <v>590561032</v>
          </cell>
        </row>
        <row r="24">
          <cell r="C24">
            <v>2002</v>
          </cell>
          <cell r="D24">
            <v>260</v>
          </cell>
          <cell r="E24" t="str">
            <v>CH  </v>
          </cell>
          <cell r="F24">
            <v>2561868947</v>
          </cell>
          <cell r="G24">
            <v>1234502301</v>
          </cell>
          <cell r="H24">
            <v>1327366646</v>
          </cell>
        </row>
        <row r="25">
          <cell r="C25">
            <v>2002</v>
          </cell>
          <cell r="D25">
            <v>260</v>
          </cell>
          <cell r="E25" t="str">
            <v>FR  </v>
          </cell>
          <cell r="F25">
            <v>722078496</v>
          </cell>
          <cell r="G25">
            <v>526939202</v>
          </cell>
          <cell r="H25">
            <v>195139294</v>
          </cell>
        </row>
        <row r="26">
          <cell r="C26">
            <v>2002</v>
          </cell>
          <cell r="D26">
            <v>260</v>
          </cell>
          <cell r="E26" t="str">
            <v>GB  </v>
          </cell>
          <cell r="F26">
            <v>787233568</v>
          </cell>
          <cell r="G26">
            <v>744585913</v>
          </cell>
          <cell r="H26">
            <v>42647655</v>
          </cell>
        </row>
        <row r="27">
          <cell r="C27">
            <v>2002</v>
          </cell>
          <cell r="D27">
            <v>260</v>
          </cell>
          <cell r="E27" t="str">
            <v>IT  </v>
          </cell>
          <cell r="F27">
            <v>1931422918</v>
          </cell>
          <cell r="G27">
            <v>964040777</v>
          </cell>
          <cell r="H27">
            <v>967382141</v>
          </cell>
        </row>
        <row r="28">
          <cell r="C28">
            <v>2002</v>
          </cell>
          <cell r="D28">
            <v>260</v>
          </cell>
          <cell r="E28" t="str">
            <v>US  </v>
          </cell>
          <cell r="F28">
            <v>619436346</v>
          </cell>
          <cell r="G28">
            <v>697452102</v>
          </cell>
          <cell r="H28">
            <v>-78015756</v>
          </cell>
        </row>
        <row r="29">
          <cell r="C29">
            <v>2002</v>
          </cell>
          <cell r="D29">
            <v>260</v>
          </cell>
          <cell r="E29" t="str">
            <v>ES  </v>
          </cell>
          <cell r="F29">
            <v>138680404</v>
          </cell>
          <cell r="G29">
            <v>72595363</v>
          </cell>
          <cell r="H29">
            <v>66085041</v>
          </cell>
        </row>
        <row r="30">
          <cell r="C30">
            <v>2002</v>
          </cell>
          <cell r="D30">
            <v>260</v>
          </cell>
          <cell r="E30" t="str">
            <v>JP  </v>
          </cell>
          <cell r="F30">
            <v>386558510</v>
          </cell>
          <cell r="G30">
            <v>162964061</v>
          </cell>
          <cell r="H30">
            <v>223594449</v>
          </cell>
        </row>
        <row r="31">
          <cell r="C31">
            <v>2002</v>
          </cell>
          <cell r="D31">
            <v>260</v>
          </cell>
          <cell r="E31" t="str">
            <v>NL  </v>
          </cell>
          <cell r="F31">
            <v>405906955</v>
          </cell>
          <cell r="G31">
            <v>259259220</v>
          </cell>
          <cell r="H31">
            <v>146647735</v>
          </cell>
        </row>
        <row r="32">
          <cell r="C32">
            <v>2002</v>
          </cell>
          <cell r="D32">
            <v>260</v>
          </cell>
          <cell r="E32" t="str">
            <v>SE  </v>
          </cell>
          <cell r="F32">
            <v>253962583</v>
          </cell>
          <cell r="G32">
            <v>64624700</v>
          </cell>
          <cell r="H32">
            <v>189337883</v>
          </cell>
        </row>
        <row r="33">
          <cell r="C33">
            <v>2002</v>
          </cell>
          <cell r="D33">
            <v>260</v>
          </cell>
          <cell r="E33" t="str">
            <v>XD  </v>
          </cell>
          <cell r="F33">
            <v>661881</v>
          </cell>
          <cell r="G33">
            <v>8734635</v>
          </cell>
          <cell r="H33">
            <v>-8072754</v>
          </cell>
        </row>
        <row r="34">
          <cell r="C34">
            <v>2002</v>
          </cell>
          <cell r="D34">
            <v>262</v>
          </cell>
          <cell r="E34" t="str">
            <v>A1  </v>
          </cell>
          <cell r="F34">
            <v>256350195</v>
          </cell>
          <cell r="G34">
            <v>277892296</v>
          </cell>
          <cell r="H34">
            <v>-21542101</v>
          </cell>
        </row>
        <row r="35">
          <cell r="C35">
            <v>2002</v>
          </cell>
          <cell r="D35">
            <v>266</v>
          </cell>
          <cell r="E35" t="str">
            <v>A1  </v>
          </cell>
          <cell r="F35">
            <v>128474843</v>
          </cell>
          <cell r="G35">
            <v>104339070</v>
          </cell>
          <cell r="H35">
            <v>24135773</v>
          </cell>
        </row>
        <row r="36">
          <cell r="C36">
            <v>2002</v>
          </cell>
          <cell r="D36">
            <v>268</v>
          </cell>
          <cell r="E36" t="str">
            <v>A1  </v>
          </cell>
          <cell r="F36">
            <v>1956715805</v>
          </cell>
          <cell r="G36">
            <v>1704859648</v>
          </cell>
          <cell r="H36">
            <v>251856157</v>
          </cell>
        </row>
        <row r="37">
          <cell r="C37">
            <v>2002</v>
          </cell>
          <cell r="D37">
            <v>287</v>
          </cell>
          <cell r="E37" t="str">
            <v>A1  </v>
          </cell>
          <cell r="F37">
            <v>193563630</v>
          </cell>
          <cell r="G37">
            <v>326755962</v>
          </cell>
          <cell r="H37">
            <v>-133192332</v>
          </cell>
        </row>
        <row r="38">
          <cell r="C38">
            <v>2002</v>
          </cell>
          <cell r="D38">
            <v>291</v>
          </cell>
          <cell r="E38" t="str">
            <v>A1  </v>
          </cell>
          <cell r="F38">
            <v>225263069</v>
          </cell>
          <cell r="G38">
            <v>26542031</v>
          </cell>
          <cell r="H38">
            <v>198721038</v>
          </cell>
        </row>
        <row r="39">
          <cell r="C39">
            <v>2002</v>
          </cell>
          <cell r="D39">
            <v>310</v>
          </cell>
          <cell r="E39" t="str">
            <v>A1  </v>
          </cell>
          <cell r="F39">
            <v>686225862</v>
          </cell>
          <cell r="G39">
            <v>3819866753</v>
          </cell>
          <cell r="H39">
            <v>-3133640891</v>
          </cell>
        </row>
        <row r="40">
          <cell r="C40">
            <v>2002</v>
          </cell>
          <cell r="D40">
            <v>320</v>
          </cell>
          <cell r="E40" t="str">
            <v>A1  </v>
          </cell>
          <cell r="F40">
            <v>51821282816</v>
          </cell>
          <cell r="G40">
            <v>51056657153</v>
          </cell>
          <cell r="H40">
            <v>764625663</v>
          </cell>
        </row>
        <row r="41">
          <cell r="C41">
            <v>2002</v>
          </cell>
          <cell r="D41">
            <v>379</v>
          </cell>
          <cell r="E41" t="str">
            <v>A1  </v>
          </cell>
          <cell r="F41">
            <v>3680315276</v>
          </cell>
          <cell r="G41">
            <v>3934103372</v>
          </cell>
          <cell r="H41">
            <v>-253788096</v>
          </cell>
        </row>
        <row r="42">
          <cell r="C42">
            <v>2002</v>
          </cell>
          <cell r="D42">
            <v>380</v>
          </cell>
          <cell r="E42" t="str">
            <v>A1  </v>
          </cell>
          <cell r="F42">
            <v>1092431093</v>
          </cell>
          <cell r="G42">
            <v>1290241189</v>
          </cell>
          <cell r="H42">
            <v>-197810096</v>
          </cell>
        </row>
        <row r="43">
          <cell r="C43">
            <v>2002</v>
          </cell>
          <cell r="D43">
            <v>390</v>
          </cell>
          <cell r="E43" t="str">
            <v>A1  </v>
          </cell>
          <cell r="F43">
            <v>2587884183</v>
          </cell>
          <cell r="G43">
            <v>2643862183</v>
          </cell>
          <cell r="H43">
            <v>-55978000</v>
          </cell>
        </row>
        <row r="44">
          <cell r="C44">
            <v>2002</v>
          </cell>
          <cell r="D44">
            <v>993</v>
          </cell>
          <cell r="E44" t="str">
            <v>A1  </v>
          </cell>
          <cell r="F44">
            <v>87813301047</v>
          </cell>
          <cell r="G44">
            <v>85130468067</v>
          </cell>
          <cell r="H44">
            <v>2682832980</v>
          </cell>
        </row>
        <row r="45">
          <cell r="C45">
            <v>2002</v>
          </cell>
          <cell r="D45">
            <v>994</v>
          </cell>
          <cell r="E45" t="str">
            <v>A1  </v>
          </cell>
          <cell r="F45">
            <v>58352198</v>
          </cell>
          <cell r="G45">
            <v>236668821</v>
          </cell>
          <cell r="H45">
            <v>-178316623</v>
          </cell>
        </row>
        <row r="46">
          <cell r="C46">
            <v>2003</v>
          </cell>
          <cell r="D46">
            <v>100</v>
          </cell>
          <cell r="E46" t="str">
            <v>A1  </v>
          </cell>
          <cell r="F46">
            <v>10020205099</v>
          </cell>
          <cell r="G46">
            <v>12359355635</v>
          </cell>
          <cell r="H46">
            <v>-2339150536</v>
          </cell>
        </row>
        <row r="47">
          <cell r="C47">
            <v>2003</v>
          </cell>
          <cell r="D47">
            <v>200</v>
          </cell>
          <cell r="E47" t="str">
            <v>A1  </v>
          </cell>
          <cell r="F47">
            <v>21976178877</v>
          </cell>
          <cell r="G47">
            <v>14533989096</v>
          </cell>
          <cell r="H47">
            <v>7442189781</v>
          </cell>
        </row>
        <row r="48">
          <cell r="C48">
            <v>2003</v>
          </cell>
          <cell r="D48">
            <v>200</v>
          </cell>
          <cell r="E48" t="str">
            <v>BE  </v>
          </cell>
          <cell r="F48">
            <v>3036277183</v>
          </cell>
          <cell r="G48">
            <v>1704224523</v>
          </cell>
          <cell r="H48">
            <v>1332052660</v>
          </cell>
        </row>
        <row r="49">
          <cell r="C49">
            <v>2003</v>
          </cell>
          <cell r="D49">
            <v>200</v>
          </cell>
          <cell r="E49" t="str">
            <v>CH  </v>
          </cell>
          <cell r="F49">
            <v>2800007981</v>
          </cell>
          <cell r="G49">
            <v>1658254847</v>
          </cell>
          <cell r="H49">
            <v>1141753134</v>
          </cell>
        </row>
        <row r="50">
          <cell r="C50">
            <v>2003</v>
          </cell>
          <cell r="D50">
            <v>200</v>
          </cell>
          <cell r="E50" t="str">
            <v>DE  </v>
          </cell>
          <cell r="F50">
            <v>4228006481</v>
          </cell>
          <cell r="G50">
            <v>2482971999</v>
          </cell>
          <cell r="H50">
            <v>1745034482</v>
          </cell>
        </row>
        <row r="51">
          <cell r="C51">
            <v>2003</v>
          </cell>
          <cell r="D51">
            <v>200</v>
          </cell>
          <cell r="E51" t="str">
            <v>ES  </v>
          </cell>
          <cell r="F51">
            <v>379055065</v>
          </cell>
          <cell r="G51">
            <v>286648224</v>
          </cell>
          <cell r="H51">
            <v>92406841</v>
          </cell>
        </row>
        <row r="52">
          <cell r="C52">
            <v>2003</v>
          </cell>
          <cell r="D52">
            <v>200</v>
          </cell>
          <cell r="E52" t="str">
            <v>FR  </v>
          </cell>
          <cell r="F52">
            <v>2495072726</v>
          </cell>
          <cell r="G52">
            <v>1960605123</v>
          </cell>
          <cell r="H52">
            <v>534467603</v>
          </cell>
        </row>
        <row r="53">
          <cell r="C53">
            <v>2003</v>
          </cell>
          <cell r="D53">
            <v>200</v>
          </cell>
          <cell r="E53" t="str">
            <v>GB  </v>
          </cell>
          <cell r="F53">
            <v>1800844699</v>
          </cell>
          <cell r="G53">
            <v>1319448308</v>
          </cell>
          <cell r="H53">
            <v>481396391</v>
          </cell>
        </row>
        <row r="54">
          <cell r="C54">
            <v>2003</v>
          </cell>
          <cell r="D54">
            <v>200</v>
          </cell>
          <cell r="E54" t="str">
            <v>IT  </v>
          </cell>
          <cell r="F54">
            <v>1906019286</v>
          </cell>
          <cell r="G54">
            <v>1379189442</v>
          </cell>
          <cell r="H54">
            <v>526829844</v>
          </cell>
        </row>
        <row r="55">
          <cell r="C55">
            <v>2003</v>
          </cell>
          <cell r="D55">
            <v>200</v>
          </cell>
          <cell r="E55" t="str">
            <v>JP  </v>
          </cell>
          <cell r="F55">
            <v>519480745</v>
          </cell>
          <cell r="G55">
            <v>208706994</v>
          </cell>
          <cell r="H55">
            <v>310773751</v>
          </cell>
        </row>
        <row r="56">
          <cell r="C56">
            <v>2003</v>
          </cell>
          <cell r="D56">
            <v>200</v>
          </cell>
          <cell r="E56" t="str">
            <v>NL  </v>
          </cell>
          <cell r="F56">
            <v>1188272195</v>
          </cell>
          <cell r="G56">
            <v>734996252</v>
          </cell>
          <cell r="H56">
            <v>453275943</v>
          </cell>
        </row>
        <row r="57">
          <cell r="C57">
            <v>2003</v>
          </cell>
          <cell r="D57">
            <v>200</v>
          </cell>
          <cell r="E57" t="str">
            <v>SE  </v>
          </cell>
          <cell r="F57">
            <v>347329291</v>
          </cell>
          <cell r="G57">
            <v>157587263</v>
          </cell>
          <cell r="H57">
            <v>189742028</v>
          </cell>
        </row>
        <row r="58">
          <cell r="C58">
            <v>2003</v>
          </cell>
          <cell r="D58">
            <v>200</v>
          </cell>
          <cell r="E58" t="str">
            <v>US  </v>
          </cell>
          <cell r="F58">
            <v>1078834348</v>
          </cell>
          <cell r="G58">
            <v>949709683</v>
          </cell>
          <cell r="H58">
            <v>129124665</v>
          </cell>
        </row>
        <row r="59">
          <cell r="C59">
            <v>2003</v>
          </cell>
          <cell r="D59">
            <v>200</v>
          </cell>
          <cell r="E59" t="str">
            <v>XD  </v>
          </cell>
          <cell r="F59">
            <v>238503888</v>
          </cell>
          <cell r="G59">
            <v>7783355</v>
          </cell>
          <cell r="H59">
            <v>230720533</v>
          </cell>
        </row>
        <row r="60">
          <cell r="C60">
            <v>2003</v>
          </cell>
          <cell r="D60">
            <v>205</v>
          </cell>
          <cell r="E60" t="str">
            <v>A1  </v>
          </cell>
          <cell r="F60">
            <v>1433169618</v>
          </cell>
          <cell r="G60">
            <v>607994892</v>
          </cell>
          <cell r="H60">
            <v>825174726</v>
          </cell>
        </row>
        <row r="61">
          <cell r="C61">
            <v>2003</v>
          </cell>
          <cell r="D61">
            <v>236</v>
          </cell>
          <cell r="E61" t="str">
            <v>A1  </v>
          </cell>
          <cell r="F61">
            <v>2632889107</v>
          </cell>
          <cell r="G61">
            <v>2360216817</v>
          </cell>
          <cell r="H61">
            <v>272672290</v>
          </cell>
        </row>
        <row r="62">
          <cell r="C62">
            <v>2003</v>
          </cell>
          <cell r="D62">
            <v>245</v>
          </cell>
          <cell r="E62" t="str">
            <v>A1  </v>
          </cell>
          <cell r="F62">
            <v>721932613</v>
          </cell>
          <cell r="G62">
            <v>493316637</v>
          </cell>
          <cell r="H62">
            <v>228615976</v>
          </cell>
        </row>
        <row r="63">
          <cell r="C63">
            <v>2003</v>
          </cell>
          <cell r="D63">
            <v>249</v>
          </cell>
          <cell r="E63" t="str">
            <v>A1  </v>
          </cell>
          <cell r="F63">
            <v>72846024</v>
          </cell>
          <cell r="G63">
            <v>248023339</v>
          </cell>
          <cell r="H63">
            <v>-175177315</v>
          </cell>
        </row>
        <row r="64">
          <cell r="C64">
            <v>2003</v>
          </cell>
          <cell r="D64">
            <v>253</v>
          </cell>
          <cell r="E64" t="str">
            <v>A1  </v>
          </cell>
          <cell r="F64">
            <v>1103191652</v>
          </cell>
          <cell r="G64">
            <v>771782383</v>
          </cell>
          <cell r="H64">
            <v>331409269</v>
          </cell>
        </row>
        <row r="65">
          <cell r="C65">
            <v>2003</v>
          </cell>
          <cell r="D65">
            <v>260</v>
          </cell>
          <cell r="E65" t="str">
            <v>A1  </v>
          </cell>
          <cell r="F65">
            <v>12579711271</v>
          </cell>
          <cell r="G65">
            <v>7326167073</v>
          </cell>
          <cell r="H65">
            <v>5253544198</v>
          </cell>
        </row>
        <row r="66">
          <cell r="C66">
            <v>2003</v>
          </cell>
          <cell r="D66">
            <v>260</v>
          </cell>
          <cell r="E66" t="str">
            <v>DE  </v>
          </cell>
          <cell r="F66">
            <v>2371716797</v>
          </cell>
          <cell r="G66">
            <v>1162913249</v>
          </cell>
          <cell r="H66">
            <v>1208803548</v>
          </cell>
        </row>
        <row r="67">
          <cell r="C67">
            <v>2003</v>
          </cell>
          <cell r="D67">
            <v>260</v>
          </cell>
          <cell r="E67" t="str">
            <v>BE  </v>
          </cell>
          <cell r="F67">
            <v>1436606333</v>
          </cell>
          <cell r="G67">
            <v>724620345</v>
          </cell>
          <cell r="H67">
            <v>711985988</v>
          </cell>
        </row>
        <row r="68">
          <cell r="C68">
            <v>2003</v>
          </cell>
          <cell r="D68">
            <v>260</v>
          </cell>
          <cell r="E68" t="str">
            <v>CH  </v>
          </cell>
          <cell r="F68">
            <v>2433425297</v>
          </cell>
          <cell r="G68">
            <v>1354027314</v>
          </cell>
          <cell r="H68">
            <v>1079397983</v>
          </cell>
        </row>
        <row r="69">
          <cell r="C69">
            <v>2003</v>
          </cell>
          <cell r="D69">
            <v>260</v>
          </cell>
          <cell r="E69" t="str">
            <v>ES  </v>
          </cell>
          <cell r="F69">
            <v>163751071</v>
          </cell>
          <cell r="G69">
            <v>63853661</v>
          </cell>
          <cell r="H69">
            <v>99897410</v>
          </cell>
        </row>
        <row r="70">
          <cell r="C70">
            <v>2003</v>
          </cell>
          <cell r="D70">
            <v>260</v>
          </cell>
          <cell r="E70" t="str">
            <v>FR  </v>
          </cell>
          <cell r="F70">
            <v>620680072</v>
          </cell>
          <cell r="G70">
            <v>386221260</v>
          </cell>
          <cell r="H70">
            <v>234458812</v>
          </cell>
        </row>
        <row r="71">
          <cell r="C71">
            <v>2003</v>
          </cell>
          <cell r="D71">
            <v>260</v>
          </cell>
          <cell r="E71" t="str">
            <v>GB  </v>
          </cell>
          <cell r="F71">
            <v>853844151</v>
          </cell>
          <cell r="G71">
            <v>661188489</v>
          </cell>
          <cell r="H71">
            <v>192655662</v>
          </cell>
        </row>
        <row r="72">
          <cell r="C72">
            <v>2003</v>
          </cell>
          <cell r="D72">
            <v>260</v>
          </cell>
          <cell r="E72" t="str">
            <v>IT  </v>
          </cell>
          <cell r="F72">
            <v>1695094493</v>
          </cell>
          <cell r="G72">
            <v>1032351203</v>
          </cell>
          <cell r="H72">
            <v>662743290</v>
          </cell>
        </row>
        <row r="73">
          <cell r="C73">
            <v>2003</v>
          </cell>
          <cell r="D73">
            <v>260</v>
          </cell>
          <cell r="E73" t="str">
            <v>JP  </v>
          </cell>
          <cell r="F73">
            <v>468306366</v>
          </cell>
          <cell r="G73">
            <v>173666256</v>
          </cell>
          <cell r="H73">
            <v>294640110</v>
          </cell>
        </row>
        <row r="74">
          <cell r="C74">
            <v>2003</v>
          </cell>
          <cell r="D74">
            <v>260</v>
          </cell>
          <cell r="E74" t="str">
            <v>NL  </v>
          </cell>
          <cell r="F74">
            <v>456697122</v>
          </cell>
          <cell r="G74">
            <v>222590080</v>
          </cell>
          <cell r="H74">
            <v>234107042</v>
          </cell>
        </row>
        <row r="75">
          <cell r="C75">
            <v>2003</v>
          </cell>
          <cell r="D75">
            <v>260</v>
          </cell>
          <cell r="E75" t="str">
            <v>SE  </v>
          </cell>
          <cell r="F75">
            <v>271193581</v>
          </cell>
          <cell r="G75">
            <v>90757297</v>
          </cell>
          <cell r="H75">
            <v>180436284</v>
          </cell>
        </row>
        <row r="76">
          <cell r="C76">
            <v>2003</v>
          </cell>
          <cell r="D76">
            <v>260</v>
          </cell>
          <cell r="E76" t="str">
            <v>US  </v>
          </cell>
          <cell r="F76">
            <v>602606470</v>
          </cell>
          <cell r="G76">
            <v>609019369</v>
          </cell>
          <cell r="H76">
            <v>-6412899</v>
          </cell>
        </row>
        <row r="77">
          <cell r="C77">
            <v>2003</v>
          </cell>
          <cell r="D77">
            <v>260</v>
          </cell>
          <cell r="E77" t="str">
            <v>XD  </v>
          </cell>
          <cell r="F77">
            <v>505455</v>
          </cell>
          <cell r="G77">
            <v>6793605</v>
          </cell>
          <cell r="H77">
            <v>-6288150</v>
          </cell>
        </row>
        <row r="78">
          <cell r="C78">
            <v>2003</v>
          </cell>
          <cell r="D78">
            <v>262</v>
          </cell>
          <cell r="E78" t="str">
            <v>A1  </v>
          </cell>
          <cell r="F78">
            <v>989048134</v>
          </cell>
          <cell r="G78">
            <v>323629296</v>
          </cell>
          <cell r="H78">
            <v>665418838</v>
          </cell>
        </row>
        <row r="79">
          <cell r="C79">
            <v>2003</v>
          </cell>
          <cell r="D79">
            <v>266</v>
          </cell>
          <cell r="E79" t="str">
            <v>A1  </v>
          </cell>
          <cell r="F79">
            <v>104447352</v>
          </cell>
          <cell r="G79">
            <v>92575288</v>
          </cell>
          <cell r="H79">
            <v>11872064</v>
          </cell>
        </row>
        <row r="80">
          <cell r="C80">
            <v>2003</v>
          </cell>
          <cell r="D80">
            <v>268</v>
          </cell>
          <cell r="E80" t="str">
            <v>A1  </v>
          </cell>
          <cell r="F80">
            <v>2000278437</v>
          </cell>
          <cell r="G80">
            <v>1930314687</v>
          </cell>
          <cell r="H80">
            <v>69963750</v>
          </cell>
        </row>
        <row r="81">
          <cell r="C81">
            <v>2003</v>
          </cell>
          <cell r="D81">
            <v>287</v>
          </cell>
          <cell r="E81" t="str">
            <v>A1  </v>
          </cell>
          <cell r="F81">
            <v>146655387</v>
          </cell>
          <cell r="G81">
            <v>361987272</v>
          </cell>
          <cell r="H81">
            <v>-215331885</v>
          </cell>
        </row>
        <row r="82">
          <cell r="C82">
            <v>2003</v>
          </cell>
          <cell r="D82">
            <v>291</v>
          </cell>
          <cell r="E82" t="str">
            <v>A1  </v>
          </cell>
          <cell r="F82">
            <v>192009282</v>
          </cell>
          <cell r="G82">
            <v>17981412</v>
          </cell>
          <cell r="H82">
            <v>174027870</v>
          </cell>
        </row>
        <row r="83">
          <cell r="C83">
            <v>2003</v>
          </cell>
          <cell r="D83">
            <v>310</v>
          </cell>
          <cell r="E83" t="str">
            <v>A1  </v>
          </cell>
          <cell r="F83">
            <v>709894053</v>
          </cell>
          <cell r="G83">
            <v>4083836366</v>
          </cell>
          <cell r="H83">
            <v>-3373942313</v>
          </cell>
        </row>
        <row r="84">
          <cell r="C84">
            <v>2003</v>
          </cell>
          <cell r="D84">
            <v>320</v>
          </cell>
          <cell r="E84" t="str">
            <v>A1  </v>
          </cell>
          <cell r="F84">
            <v>45375529666</v>
          </cell>
          <cell r="G84">
            <v>44664434398</v>
          </cell>
          <cell r="H84">
            <v>711095268</v>
          </cell>
        </row>
        <row r="85">
          <cell r="C85">
            <v>2003</v>
          </cell>
          <cell r="D85">
            <v>379</v>
          </cell>
          <cell r="E85" t="str">
            <v>A1  </v>
          </cell>
          <cell r="F85">
            <v>3449092265</v>
          </cell>
          <cell r="G85">
            <v>3925828229</v>
          </cell>
          <cell r="H85">
            <v>-476735964</v>
          </cell>
        </row>
        <row r="86">
          <cell r="C86">
            <v>2003</v>
          </cell>
          <cell r="D86">
            <v>380</v>
          </cell>
          <cell r="E86" t="str">
            <v>A1  </v>
          </cell>
          <cell r="F86">
            <v>1323150430</v>
          </cell>
          <cell r="G86">
            <v>1265096307</v>
          </cell>
          <cell r="H86">
            <v>58054123</v>
          </cell>
        </row>
        <row r="87">
          <cell r="C87">
            <v>2003</v>
          </cell>
          <cell r="D87">
            <v>390</v>
          </cell>
          <cell r="E87" t="str">
            <v>A1  </v>
          </cell>
          <cell r="F87">
            <v>2125941835</v>
          </cell>
          <cell r="G87">
            <v>2660731922</v>
          </cell>
          <cell r="H87">
            <v>-534790087</v>
          </cell>
        </row>
        <row r="88">
          <cell r="C88">
            <v>2003</v>
          </cell>
          <cell r="D88">
            <v>993</v>
          </cell>
          <cell r="E88" t="str">
            <v>A1  </v>
          </cell>
          <cell r="F88">
            <v>81530899960</v>
          </cell>
          <cell r="G88">
            <v>79567443724</v>
          </cell>
          <cell r="H88">
            <v>1963456236</v>
          </cell>
        </row>
        <row r="89">
          <cell r="C89">
            <v>2003</v>
          </cell>
          <cell r="D89">
            <v>994</v>
          </cell>
          <cell r="E89" t="str">
            <v>A1  </v>
          </cell>
          <cell r="F89">
            <v>48582250</v>
          </cell>
          <cell r="G89">
            <v>206998810</v>
          </cell>
          <cell r="H89">
            <v>-158416560</v>
          </cell>
        </row>
        <row r="90">
          <cell r="C90">
            <v>2004</v>
          </cell>
          <cell r="D90">
            <v>100</v>
          </cell>
          <cell r="E90" t="str">
            <v>A1  </v>
          </cell>
          <cell r="F90">
            <v>11026267722</v>
          </cell>
          <cell r="G90">
            <v>13572962618</v>
          </cell>
          <cell r="H90">
            <v>-2546694896</v>
          </cell>
        </row>
        <row r="91">
          <cell r="C91">
            <v>2004</v>
          </cell>
          <cell r="D91">
            <v>200</v>
          </cell>
          <cell r="E91" t="str">
            <v>A1  </v>
          </cell>
          <cell r="F91">
            <v>26763158673</v>
          </cell>
          <cell r="G91">
            <v>17950458468</v>
          </cell>
          <cell r="H91">
            <v>8812700205</v>
          </cell>
        </row>
        <row r="92">
          <cell r="C92">
            <v>2004</v>
          </cell>
          <cell r="D92">
            <v>200</v>
          </cell>
          <cell r="E92" t="str">
            <v>BE  </v>
          </cell>
          <cell r="F92">
            <v>3417484494</v>
          </cell>
          <cell r="G92">
            <v>1914402581</v>
          </cell>
          <cell r="H92">
            <v>1503081913</v>
          </cell>
        </row>
        <row r="93">
          <cell r="C93">
            <v>2004</v>
          </cell>
          <cell r="D93">
            <v>200</v>
          </cell>
          <cell r="E93" t="str">
            <v>CH  </v>
          </cell>
          <cell r="F93">
            <v>3299604735</v>
          </cell>
          <cell r="G93">
            <v>1589839091</v>
          </cell>
          <cell r="H93">
            <v>1709765644</v>
          </cell>
        </row>
        <row r="94">
          <cell r="C94">
            <v>2004</v>
          </cell>
          <cell r="D94">
            <v>200</v>
          </cell>
          <cell r="E94" t="str">
            <v>DE  </v>
          </cell>
          <cell r="F94">
            <v>5074732770</v>
          </cell>
          <cell r="G94">
            <v>3363961277</v>
          </cell>
          <cell r="H94">
            <v>1710771493</v>
          </cell>
        </row>
        <row r="95">
          <cell r="C95">
            <v>2004</v>
          </cell>
          <cell r="D95">
            <v>200</v>
          </cell>
          <cell r="E95" t="str">
            <v>ES  </v>
          </cell>
          <cell r="F95">
            <v>489695608</v>
          </cell>
          <cell r="G95">
            <v>333522360</v>
          </cell>
          <cell r="H95">
            <v>156173248</v>
          </cell>
        </row>
        <row r="96">
          <cell r="C96">
            <v>2004</v>
          </cell>
          <cell r="D96">
            <v>200</v>
          </cell>
          <cell r="E96" t="str">
            <v>FR  </v>
          </cell>
          <cell r="F96">
            <v>3033859964</v>
          </cell>
          <cell r="G96">
            <v>2471414601</v>
          </cell>
          <cell r="H96">
            <v>562445363</v>
          </cell>
        </row>
        <row r="97">
          <cell r="C97">
            <v>2004</v>
          </cell>
          <cell r="D97">
            <v>200</v>
          </cell>
          <cell r="E97" t="str">
            <v>GB  </v>
          </cell>
          <cell r="F97">
            <v>2548442497</v>
          </cell>
          <cell r="G97">
            <v>2052475998</v>
          </cell>
          <cell r="H97">
            <v>495966499</v>
          </cell>
        </row>
        <row r="98">
          <cell r="C98">
            <v>2004</v>
          </cell>
          <cell r="D98">
            <v>200</v>
          </cell>
          <cell r="E98" t="str">
            <v>IT  </v>
          </cell>
          <cell r="F98">
            <v>2487224439</v>
          </cell>
          <cell r="G98">
            <v>1593835301</v>
          </cell>
          <cell r="H98">
            <v>893389138</v>
          </cell>
        </row>
        <row r="99">
          <cell r="C99">
            <v>2004</v>
          </cell>
          <cell r="D99">
            <v>200</v>
          </cell>
          <cell r="E99" t="str">
            <v>JP  </v>
          </cell>
          <cell r="F99">
            <v>671784315</v>
          </cell>
          <cell r="G99">
            <v>398869034</v>
          </cell>
          <cell r="H99">
            <v>272915281</v>
          </cell>
        </row>
        <row r="100">
          <cell r="C100">
            <v>2004</v>
          </cell>
          <cell r="D100">
            <v>200</v>
          </cell>
          <cell r="E100" t="str">
            <v>NL  </v>
          </cell>
          <cell r="F100">
            <v>1343654257</v>
          </cell>
          <cell r="G100">
            <v>731511008</v>
          </cell>
          <cell r="H100">
            <v>612143249</v>
          </cell>
        </row>
        <row r="101">
          <cell r="C101">
            <v>2004</v>
          </cell>
          <cell r="D101">
            <v>200</v>
          </cell>
          <cell r="E101" t="str">
            <v>SE  </v>
          </cell>
          <cell r="F101">
            <v>433960302</v>
          </cell>
          <cell r="G101">
            <v>146160803</v>
          </cell>
          <cell r="H101">
            <v>287799499</v>
          </cell>
        </row>
        <row r="102">
          <cell r="C102">
            <v>2004</v>
          </cell>
          <cell r="D102">
            <v>200</v>
          </cell>
          <cell r="E102" t="str">
            <v>US  </v>
          </cell>
          <cell r="F102">
            <v>1274433146</v>
          </cell>
          <cell r="G102">
            <v>1430889498</v>
          </cell>
          <cell r="H102">
            <v>-156456352</v>
          </cell>
        </row>
        <row r="103">
          <cell r="C103">
            <v>2004</v>
          </cell>
          <cell r="D103">
            <v>200</v>
          </cell>
          <cell r="E103" t="str">
            <v>XD  </v>
          </cell>
          <cell r="F103">
            <v>195588641</v>
          </cell>
          <cell r="G103">
            <v>1580898</v>
          </cell>
          <cell r="H103">
            <v>194007743</v>
          </cell>
        </row>
        <row r="104">
          <cell r="C104">
            <v>2004</v>
          </cell>
          <cell r="D104">
            <v>205</v>
          </cell>
          <cell r="E104" t="str">
            <v>A1  </v>
          </cell>
          <cell r="F104">
            <v>1639483851</v>
          </cell>
          <cell r="G104">
            <v>716856038</v>
          </cell>
          <cell r="H104">
            <v>922627813</v>
          </cell>
        </row>
        <row r="105">
          <cell r="C105">
            <v>2004</v>
          </cell>
          <cell r="D105">
            <v>236</v>
          </cell>
          <cell r="E105" t="str">
            <v>A1  </v>
          </cell>
          <cell r="F105">
            <v>2947350749</v>
          </cell>
          <cell r="G105">
            <v>2690678359</v>
          </cell>
          <cell r="H105">
            <v>256672390</v>
          </cell>
        </row>
        <row r="106">
          <cell r="C106">
            <v>2004</v>
          </cell>
          <cell r="D106">
            <v>245</v>
          </cell>
          <cell r="E106" t="str">
            <v>A1  </v>
          </cell>
          <cell r="F106">
            <v>741371139</v>
          </cell>
          <cell r="G106">
            <v>854195296</v>
          </cell>
          <cell r="H106">
            <v>-112824157</v>
          </cell>
        </row>
        <row r="107">
          <cell r="C107">
            <v>2004</v>
          </cell>
          <cell r="D107">
            <v>249</v>
          </cell>
          <cell r="E107" t="str">
            <v>A1  </v>
          </cell>
          <cell r="F107">
            <v>94879889</v>
          </cell>
          <cell r="G107">
            <v>246888986</v>
          </cell>
          <cell r="H107">
            <v>-152009097</v>
          </cell>
        </row>
        <row r="108">
          <cell r="C108">
            <v>2004</v>
          </cell>
          <cell r="D108">
            <v>253</v>
          </cell>
          <cell r="E108" t="str">
            <v>A1  </v>
          </cell>
          <cell r="F108">
            <v>1183708966</v>
          </cell>
          <cell r="G108">
            <v>811831728</v>
          </cell>
          <cell r="H108">
            <v>371877238</v>
          </cell>
        </row>
        <row r="109">
          <cell r="C109">
            <v>2004</v>
          </cell>
          <cell r="D109">
            <v>260</v>
          </cell>
          <cell r="E109" t="str">
            <v>A1  </v>
          </cell>
          <cell r="F109">
            <v>15666880213</v>
          </cell>
          <cell r="G109">
            <v>9161716882</v>
          </cell>
          <cell r="H109">
            <v>6505163331</v>
          </cell>
        </row>
        <row r="110">
          <cell r="C110">
            <v>2004</v>
          </cell>
          <cell r="D110">
            <v>260</v>
          </cell>
          <cell r="E110" t="str">
            <v>BE  </v>
          </cell>
          <cell r="F110">
            <v>1688445034</v>
          </cell>
          <cell r="G110">
            <v>787159829</v>
          </cell>
          <cell r="H110">
            <v>901285205</v>
          </cell>
        </row>
        <row r="111">
          <cell r="C111">
            <v>2004</v>
          </cell>
          <cell r="D111">
            <v>260</v>
          </cell>
          <cell r="E111" t="str">
            <v>CH  </v>
          </cell>
          <cell r="F111">
            <v>2920400213</v>
          </cell>
          <cell r="G111">
            <v>1286206207</v>
          </cell>
          <cell r="H111">
            <v>1634194006</v>
          </cell>
        </row>
        <row r="112">
          <cell r="C112">
            <v>2004</v>
          </cell>
          <cell r="D112">
            <v>260</v>
          </cell>
          <cell r="E112" t="str">
            <v>DE  </v>
          </cell>
          <cell r="F112">
            <v>2806162036</v>
          </cell>
          <cell r="G112">
            <v>1493452411</v>
          </cell>
          <cell r="H112">
            <v>1312709625</v>
          </cell>
        </row>
        <row r="113">
          <cell r="C113">
            <v>2004</v>
          </cell>
          <cell r="D113">
            <v>260</v>
          </cell>
          <cell r="E113" t="str">
            <v>ES  </v>
          </cell>
          <cell r="F113">
            <v>278701183</v>
          </cell>
          <cell r="G113">
            <v>99835682</v>
          </cell>
          <cell r="H113">
            <v>178865501</v>
          </cell>
        </row>
        <row r="114">
          <cell r="C114">
            <v>2004</v>
          </cell>
          <cell r="D114">
            <v>260</v>
          </cell>
          <cell r="E114" t="str">
            <v>FR  </v>
          </cell>
          <cell r="F114">
            <v>890149361</v>
          </cell>
          <cell r="G114">
            <v>604283890</v>
          </cell>
          <cell r="H114">
            <v>285865471</v>
          </cell>
        </row>
        <row r="115">
          <cell r="C115">
            <v>2004</v>
          </cell>
          <cell r="D115">
            <v>260</v>
          </cell>
          <cell r="E115" t="str">
            <v>GB  </v>
          </cell>
          <cell r="F115">
            <v>1105424629</v>
          </cell>
          <cell r="G115">
            <v>1000518365</v>
          </cell>
          <cell r="H115">
            <v>104906264</v>
          </cell>
        </row>
        <row r="116">
          <cell r="C116">
            <v>2004</v>
          </cell>
          <cell r="D116">
            <v>260</v>
          </cell>
          <cell r="E116" t="str">
            <v>IT  </v>
          </cell>
          <cell r="F116">
            <v>2220124318</v>
          </cell>
          <cell r="G116">
            <v>1215582236</v>
          </cell>
          <cell r="H116">
            <v>1004542082</v>
          </cell>
        </row>
        <row r="117">
          <cell r="C117">
            <v>2004</v>
          </cell>
          <cell r="D117">
            <v>260</v>
          </cell>
          <cell r="E117" t="str">
            <v>JP  </v>
          </cell>
          <cell r="F117">
            <v>615549162</v>
          </cell>
          <cell r="G117">
            <v>361353812</v>
          </cell>
          <cell r="H117">
            <v>254195350</v>
          </cell>
        </row>
        <row r="118">
          <cell r="C118">
            <v>2004</v>
          </cell>
          <cell r="D118">
            <v>260</v>
          </cell>
          <cell r="E118" t="str">
            <v>NL  </v>
          </cell>
          <cell r="F118">
            <v>501615077</v>
          </cell>
          <cell r="G118">
            <v>250952603</v>
          </cell>
          <cell r="H118">
            <v>250662474</v>
          </cell>
        </row>
        <row r="119">
          <cell r="C119">
            <v>2004</v>
          </cell>
          <cell r="D119">
            <v>260</v>
          </cell>
          <cell r="E119" t="str">
            <v>SE  </v>
          </cell>
          <cell r="F119">
            <v>328529205</v>
          </cell>
          <cell r="G119">
            <v>73472599</v>
          </cell>
          <cell r="H119">
            <v>255056606</v>
          </cell>
        </row>
        <row r="120">
          <cell r="C120">
            <v>2004</v>
          </cell>
          <cell r="D120">
            <v>260</v>
          </cell>
          <cell r="E120" t="str">
            <v>US  </v>
          </cell>
          <cell r="F120">
            <v>775408572</v>
          </cell>
          <cell r="G120">
            <v>1046710716</v>
          </cell>
          <cell r="H120">
            <v>-271302144</v>
          </cell>
        </row>
        <row r="121">
          <cell r="C121">
            <v>2004</v>
          </cell>
          <cell r="D121">
            <v>260</v>
          </cell>
          <cell r="E121" t="str">
            <v>XD  </v>
          </cell>
          <cell r="F121">
            <v>48300</v>
          </cell>
          <cell r="G121">
            <v>0</v>
          </cell>
          <cell r="H121">
            <v>48300</v>
          </cell>
        </row>
        <row r="122">
          <cell r="C122">
            <v>2004</v>
          </cell>
          <cell r="D122">
            <v>262</v>
          </cell>
          <cell r="E122" t="str">
            <v>A1  </v>
          </cell>
          <cell r="F122">
            <v>1770152611</v>
          </cell>
          <cell r="G122">
            <v>428859245</v>
          </cell>
          <cell r="H122">
            <v>1341293366</v>
          </cell>
        </row>
        <row r="123">
          <cell r="C123">
            <v>2004</v>
          </cell>
          <cell r="D123">
            <v>266</v>
          </cell>
          <cell r="E123" t="str">
            <v>A1  </v>
          </cell>
          <cell r="F123">
            <v>130045513</v>
          </cell>
          <cell r="G123">
            <v>103973740</v>
          </cell>
          <cell r="H123">
            <v>26071773</v>
          </cell>
        </row>
        <row r="124">
          <cell r="C124">
            <v>2004</v>
          </cell>
          <cell r="D124">
            <v>268</v>
          </cell>
          <cell r="E124" t="str">
            <v>A1  </v>
          </cell>
          <cell r="F124">
            <v>2281254882</v>
          </cell>
          <cell r="G124">
            <v>2552232902</v>
          </cell>
          <cell r="H124">
            <v>-270978020</v>
          </cell>
        </row>
        <row r="125">
          <cell r="C125">
            <v>2004</v>
          </cell>
          <cell r="D125">
            <v>287</v>
          </cell>
          <cell r="E125" t="str">
            <v>A1  </v>
          </cell>
          <cell r="F125">
            <v>140346103</v>
          </cell>
          <cell r="G125">
            <v>362073407</v>
          </cell>
          <cell r="H125">
            <v>-221727304</v>
          </cell>
        </row>
        <row r="126">
          <cell r="C126">
            <v>2004</v>
          </cell>
          <cell r="D126">
            <v>291</v>
          </cell>
          <cell r="E126" t="str">
            <v>A1  </v>
          </cell>
          <cell r="F126">
            <v>167684757</v>
          </cell>
          <cell r="G126">
            <v>21151885</v>
          </cell>
          <cell r="H126">
            <v>146532872</v>
          </cell>
        </row>
        <row r="127">
          <cell r="C127">
            <v>2004</v>
          </cell>
          <cell r="D127">
            <v>310</v>
          </cell>
          <cell r="E127" t="str">
            <v>A1  </v>
          </cell>
          <cell r="F127">
            <v>753257411</v>
          </cell>
          <cell r="G127">
            <v>4405401358</v>
          </cell>
          <cell r="H127">
            <v>-3652143947</v>
          </cell>
        </row>
        <row r="128">
          <cell r="C128">
            <v>2004</v>
          </cell>
          <cell r="D128">
            <v>320</v>
          </cell>
          <cell r="E128" t="str">
            <v>A1  </v>
          </cell>
          <cell r="F128">
            <v>48463738478</v>
          </cell>
          <cell r="G128">
            <v>47822106572</v>
          </cell>
          <cell r="H128">
            <v>641631906</v>
          </cell>
        </row>
        <row r="129">
          <cell r="C129">
            <v>2004</v>
          </cell>
          <cell r="D129">
            <v>379</v>
          </cell>
          <cell r="E129" t="str">
            <v>A1  </v>
          </cell>
          <cell r="F129">
            <v>3428262554</v>
          </cell>
          <cell r="G129">
            <v>4424543459</v>
          </cell>
          <cell r="H129">
            <v>-996280905</v>
          </cell>
        </row>
        <row r="130">
          <cell r="C130">
            <v>2004</v>
          </cell>
          <cell r="D130">
            <v>380</v>
          </cell>
          <cell r="E130" t="str">
            <v>A1  </v>
          </cell>
          <cell r="F130">
            <v>1280191602</v>
          </cell>
          <cell r="G130">
            <v>1383482550</v>
          </cell>
          <cell r="H130">
            <v>-103290948</v>
          </cell>
        </row>
        <row r="131">
          <cell r="C131">
            <v>2004</v>
          </cell>
          <cell r="D131">
            <v>390</v>
          </cell>
          <cell r="E131" t="str">
            <v>A1  </v>
          </cell>
          <cell r="F131">
            <v>2148070952</v>
          </cell>
          <cell r="G131">
            <v>3041060909</v>
          </cell>
          <cell r="H131">
            <v>-892989957</v>
          </cell>
        </row>
        <row r="132">
          <cell r="C132">
            <v>2004</v>
          </cell>
          <cell r="D132">
            <v>993</v>
          </cell>
          <cell r="E132" t="str">
            <v>A1  </v>
          </cell>
          <cell r="F132">
            <v>90434684838</v>
          </cell>
          <cell r="G132">
            <v>88175472475</v>
          </cell>
          <cell r="H132">
            <v>2259212363</v>
          </cell>
        </row>
        <row r="133">
          <cell r="C133">
            <v>2004</v>
          </cell>
          <cell r="D133">
            <v>994</v>
          </cell>
          <cell r="E133" t="str">
            <v>A1  </v>
          </cell>
          <cell r="F133">
            <v>25860389</v>
          </cell>
          <cell r="G133">
            <v>266448558</v>
          </cell>
          <cell r="H133">
            <v>-240588169</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Help"/>
      <sheetName val="TRANSVAR"/>
      <sheetName val="BASE_M"/>
      <sheetName val="M%m"/>
      <sheetName val="M%a"/>
      <sheetName val="BASE_T"/>
      <sheetName val="BASE_A"/>
      <sheetName val="T%t"/>
      <sheetName val="T%a"/>
      <sheetName val="SA_M"/>
      <sheetName val="SA_T"/>
      <sheetName val="VersEviewsDB"/>
      <sheetName val="Pivot données brutes"/>
      <sheetName val="Pivot CJO"/>
      <sheetName val="SPSS_B2"/>
      <sheetName val="Input_TVA"/>
      <sheetName val="Input  BCL_BASE-M"/>
      <sheetName val="Input BCL-BASE-A"/>
      <sheetName val="prix rebasés"/>
      <sheetName val="Input_IGSS"/>
      <sheetName val="pivot_base_igss"/>
      <sheetName val="Tableau 3.8"/>
      <sheetName val="VersEviewsA"/>
      <sheetName val="Pondérations construction_Base2"/>
      <sheetName val="Module1"/>
      <sheetName val="Module2"/>
      <sheetName val="Module3"/>
      <sheetName val="graphiques"/>
      <sheetName val="Pivot B2"/>
      <sheetName val="Input  BCL"/>
      <sheetName val="T3.7_BCL tx int BASE_M"/>
      <sheetName val="T3.7_BCL tx int BASE_T_A"/>
      <sheetName val="calc"/>
      <sheetName val="pivot_divers"/>
      <sheetName val="VersEviews"/>
      <sheetName val="hist"/>
      <sheetName val="tableau"/>
      <sheetName val="détail"/>
      <sheetName val="ind_sais"/>
      <sheetName val="to_mac_conj"/>
      <sheetName val="Input B2"/>
      <sheetName val="Input BCL"/>
      <sheetName val="BASE_EMP_CON"/>
      <sheetName val="from_ind_chida"/>
      <sheetName val="Ferdy"/>
      <sheetName val="Sheet1"/>
      <sheetName val="BASE"/>
    </sheetNames>
    <sheetDataSet>
      <sheetData sheetId="27">
        <row r="21">
          <cell r="A21" t="str">
            <v>Principaux indicateurs (séries brutes)</v>
          </cell>
        </row>
        <row r="41">
          <cell r="A41" t="str">
            <v>Principaux indicateurs (taux de croissance trimestriels)</v>
          </cell>
        </row>
        <row r="61">
          <cell r="A61" t="str">
            <v>Principaux indicateurs (taux de croissance annuels)</v>
          </cell>
        </row>
        <row r="81">
          <cell r="A81" t="str">
            <v>Crédits immobiliers</v>
          </cell>
        </row>
        <row r="101">
          <cell r="A101" t="str">
            <v>Volume bâti (évolution mensuelle)</v>
          </cell>
        </row>
      </sheetData>
      <sheetData sheetId="37">
        <row r="2">
          <cell r="CE2" t="str">
            <v>pond. (chida 96)</v>
          </cell>
          <cell r="CF2" t="str">
            <v>idem, %</v>
          </cell>
          <cell r="CH2">
            <v>1995</v>
          </cell>
          <cell r="CI2">
            <v>1996</v>
          </cell>
          <cell r="CJ2">
            <v>1997</v>
          </cell>
          <cell r="CK2">
            <v>1998</v>
          </cell>
          <cell r="CL2">
            <v>1999</v>
          </cell>
          <cell r="CM2">
            <v>2000</v>
          </cell>
          <cell r="CO2" t="str">
            <v>97/96</v>
          </cell>
          <cell r="CP2" t="str">
            <v>98/97</v>
          </cell>
        </row>
        <row r="3">
          <cell r="CE3">
            <v>74205</v>
          </cell>
          <cell r="CH3">
            <v>100</v>
          </cell>
          <cell r="CI3">
            <v>103.07732663750875</v>
          </cell>
          <cell r="CJ3">
            <v>107.21294886583384</v>
          </cell>
          <cell r="CK3">
            <v>116.23884348816239</v>
          </cell>
          <cell r="CL3">
            <v>125.87802947428212</v>
          </cell>
          <cell r="CM3">
            <v>138.0918288648642</v>
          </cell>
          <cell r="CO3">
            <v>0.04012155110375337</v>
          </cell>
          <cell r="CP3">
            <v>0.08418660915318665</v>
          </cell>
        </row>
        <row r="4">
          <cell r="CE4">
            <v>1069</v>
          </cell>
          <cell r="CF4">
            <v>0.014406037329020956</v>
          </cell>
          <cell r="CG4" t="e">
            <v>#NAME?</v>
          </cell>
          <cell r="CH4">
            <v>100</v>
          </cell>
          <cell r="CI4">
            <v>51.826018358164724</v>
          </cell>
          <cell r="CJ4">
            <v>82.81601670764091</v>
          </cell>
          <cell r="CK4">
            <v>95.06762903600271</v>
          </cell>
          <cell r="CL4">
            <v>109.31480813642015</v>
          </cell>
          <cell r="CM4">
            <v>107.47222484692277</v>
          </cell>
          <cell r="CO4">
            <v>0.5979621690269015</v>
          </cell>
          <cell r="CP4">
            <v>0.14793771561861924</v>
          </cell>
        </row>
        <row r="5">
          <cell r="CE5">
            <v>45037</v>
          </cell>
          <cell r="CF5">
            <v>0.6069267569570783</v>
          </cell>
          <cell r="CG5" t="e">
            <v>#NAME?</v>
          </cell>
          <cell r="CH5">
            <v>100</v>
          </cell>
          <cell r="CI5">
            <v>103.90306481189036</v>
          </cell>
          <cell r="CJ5">
            <v>104.78363593865912</v>
          </cell>
          <cell r="CK5">
            <v>114.90797838755027</v>
          </cell>
          <cell r="CL5">
            <v>123.69394455415194</v>
          </cell>
          <cell r="CM5">
            <v>137.23580622128426</v>
          </cell>
          <cell r="CO5">
            <v>0.008474929284934651</v>
          </cell>
          <cell r="CP5">
            <v>0.0966214080872132</v>
          </cell>
        </row>
        <row r="6">
          <cell r="CE6">
            <v>17838</v>
          </cell>
          <cell r="CF6">
            <v>0.24038811400849</v>
          </cell>
          <cell r="CG6" t="e">
            <v>#NAME?</v>
          </cell>
          <cell r="CH6">
            <v>100</v>
          </cell>
          <cell r="CI6">
            <v>103.00013821591686</v>
          </cell>
          <cell r="CJ6">
            <v>108.49204780646562</v>
          </cell>
          <cell r="CK6">
            <v>114.58231379677795</v>
          </cell>
          <cell r="CL6">
            <v>126.59506755618345</v>
          </cell>
          <cell r="CM6">
            <v>135.5425752862249</v>
          </cell>
          <cell r="CO6">
            <v>0.05331943903838443</v>
          </cell>
          <cell r="CP6">
            <v>0.05613559807790236</v>
          </cell>
        </row>
        <row r="7">
          <cell r="CE7">
            <v>10187</v>
          </cell>
          <cell r="CF7">
            <v>0.13728185432248502</v>
          </cell>
          <cell r="CG7" t="e">
            <v>#NAME?</v>
          </cell>
          <cell r="CH7">
            <v>99.99999999999999</v>
          </cell>
          <cell r="CI7">
            <v>104.88006371914067</v>
          </cell>
          <cell r="CJ7">
            <v>115.87862919363431</v>
          </cell>
          <cell r="CK7">
            <v>125.47329553167633</v>
          </cell>
          <cell r="CL7">
            <v>132.35230500345526</v>
          </cell>
          <cell r="CM7">
            <v>147.243476715732</v>
          </cell>
          <cell r="CO7">
            <v>0.10486802815020035</v>
          </cell>
          <cell r="CP7">
            <v>0.08279927372983709</v>
          </cell>
        </row>
        <row r="8">
          <cell r="CE8">
            <v>817</v>
          </cell>
          <cell r="CF8">
            <v>0.01101003975473351</v>
          </cell>
          <cell r="CG8" t="e">
            <v>#NAME?</v>
          </cell>
          <cell r="CH8">
            <v>100</v>
          </cell>
          <cell r="CI8">
            <v>40.61839930918125</v>
          </cell>
          <cell r="CJ8">
            <v>83.05251982739807</v>
          </cell>
          <cell r="CK8">
            <v>89.28590304168871</v>
          </cell>
          <cell r="CL8">
            <v>97.05447705862649</v>
          </cell>
          <cell r="CM8">
            <v>94.13912261232116</v>
          </cell>
          <cell r="CO8">
            <v>1.0447019390206536</v>
          </cell>
          <cell r="CP8">
            <v>0.07505351104632374</v>
          </cell>
        </row>
        <row r="9">
          <cell r="CE9">
            <v>252</v>
          </cell>
          <cell r="CF9">
            <v>0.003395997574287447</v>
          </cell>
          <cell r="CG9" t="e">
            <v>#NAME?</v>
          </cell>
          <cell r="CH9">
            <v>100</v>
          </cell>
          <cell r="CI9">
            <v>95.100805177</v>
          </cell>
          <cell r="CJ9">
            <v>79.21548360515378</v>
          </cell>
          <cell r="CK9">
            <v>111.14642189398636</v>
          </cell>
          <cell r="CL9">
            <v>146.54241330223167</v>
          </cell>
          <cell r="CM9">
            <v>148.34440288359625</v>
          </cell>
          <cell r="CO9">
            <v>-0.16703666748436807</v>
          </cell>
          <cell r="CP9">
            <v>0.4030896086930553</v>
          </cell>
        </row>
        <row r="10">
          <cell r="CE10">
            <v>23232</v>
          </cell>
          <cell r="CF10">
            <v>0.3130786335152618</v>
          </cell>
          <cell r="CG10" t="e">
            <v>#NAME?</v>
          </cell>
          <cell r="CH10">
            <v>100</v>
          </cell>
          <cell r="CI10">
            <v>104.82663804524475</v>
          </cell>
          <cell r="CJ10">
            <v>121.27289708734577</v>
          </cell>
          <cell r="CK10">
            <v>132.67951163851794</v>
          </cell>
          <cell r="CL10">
            <v>135.86834602316392</v>
          </cell>
          <cell r="CM10">
            <v>149.36219474571183</v>
          </cell>
          <cell r="CO10">
            <v>0.15689007440076974</v>
          </cell>
          <cell r="CP10">
            <v>0.09405740957071917</v>
          </cell>
        </row>
        <row r="11">
          <cell r="CE11">
            <v>3455</v>
          </cell>
          <cell r="CF11">
            <v>0.046560204837948926</v>
          </cell>
          <cell r="CG11" t="e">
            <v>#NAME?</v>
          </cell>
          <cell r="CH11">
            <v>100</v>
          </cell>
          <cell r="CI11">
            <v>108.36767107446342</v>
          </cell>
          <cell r="CJ11">
            <v>112.98622710616051</v>
          </cell>
          <cell r="CK11">
            <v>130.78614586010568</v>
          </cell>
          <cell r="CL11">
            <v>137.4155466645341</v>
          </cell>
          <cell r="CM11">
            <v>149.87065907065383</v>
          </cell>
          <cell r="CO11">
            <v>0.04261931612910197</v>
          </cell>
          <cell r="CP11">
            <v>0.15754060658402702</v>
          </cell>
        </row>
        <row r="12">
          <cell r="CE12">
            <v>15603</v>
          </cell>
          <cell r="CF12">
            <v>0.21026884980796443</v>
          </cell>
          <cell r="CG12" t="e">
            <v>#NAME?</v>
          </cell>
          <cell r="CH12">
            <v>100</v>
          </cell>
          <cell r="CI12">
            <v>99.79723489740643</v>
          </cell>
          <cell r="CJ12">
            <v>76.0204294487219</v>
          </cell>
          <cell r="CK12">
            <v>83.54212045574478</v>
          </cell>
          <cell r="CL12">
            <v>95.92807279424056</v>
          </cell>
          <cell r="CM12">
            <v>110.09370691903031</v>
          </cell>
          <cell r="CO12">
            <v>-0.23825114466475517</v>
          </cell>
          <cell r="CP12">
            <v>0.09894302178464387</v>
          </cell>
        </row>
        <row r="13">
          <cell r="CE13">
            <v>658</v>
          </cell>
          <cell r="CF13">
            <v>0.008867326999528333</v>
          </cell>
          <cell r="CG13" t="e">
            <v>#NAME?</v>
          </cell>
          <cell r="CH13" t="e">
            <v>#N/A</v>
          </cell>
          <cell r="CI13" t="e">
            <v>#N/A</v>
          </cell>
          <cell r="CJ13" t="e">
            <v>#N/A</v>
          </cell>
          <cell r="CK13" t="e">
            <v>#N/A</v>
          </cell>
          <cell r="CL13" t="e">
            <v>#N/A</v>
          </cell>
          <cell r="CM13" t="e">
            <v>#N/A</v>
          </cell>
          <cell r="CO13" t="e">
            <v>#N/A</v>
          </cell>
          <cell r="CP13" t="e">
            <v>#N/A</v>
          </cell>
        </row>
        <row r="14">
          <cell r="CE14">
            <v>2089</v>
          </cell>
          <cell r="CF14">
            <v>0.028151741796374908</v>
          </cell>
          <cell r="CG14" t="e">
            <v>#NAME?</v>
          </cell>
          <cell r="CH14">
            <v>100</v>
          </cell>
          <cell r="CI14">
            <v>122.57576128741901</v>
          </cell>
          <cell r="CJ14">
            <v>115.12517582994188</v>
          </cell>
          <cell r="CK14">
            <v>118.84236804744053</v>
          </cell>
          <cell r="CL14">
            <v>153.36467801801078</v>
          </cell>
          <cell r="CM14">
            <v>161.60536495107584</v>
          </cell>
          <cell r="CO14">
            <v>-0.06078351363453327</v>
          </cell>
          <cell r="CP14">
            <v>0.03228826527908657</v>
          </cell>
        </row>
        <row r="15">
          <cell r="CE15">
            <v>7693</v>
          </cell>
          <cell r="CF15">
            <v>0.10367225928171957</v>
          </cell>
          <cell r="CG15" t="e">
            <v>#NAME?</v>
          </cell>
          <cell r="CH15">
            <v>100</v>
          </cell>
          <cell r="CI15">
            <v>103.05444103175402</v>
          </cell>
          <cell r="CJ15">
            <v>108.82530921381503</v>
          </cell>
          <cell r="CK15">
            <v>118.80086971177008</v>
          </cell>
          <cell r="CL15">
            <v>128.97765958169995</v>
          </cell>
          <cell r="CM15">
            <v>137.07336025455223</v>
          </cell>
          <cell r="CO15">
            <v>0.05599824834606437</v>
          </cell>
          <cell r="CP15">
            <v>0.09166581349523684</v>
          </cell>
        </row>
        <row r="16">
          <cell r="CE16">
            <v>249</v>
          </cell>
          <cell r="CF16">
            <v>0.0033555690317364057</v>
          </cell>
          <cell r="CG16" t="e">
            <v>#NAME?</v>
          </cell>
          <cell r="CH16">
            <v>100</v>
          </cell>
          <cell r="CI16">
            <v>91.30966880807091</v>
          </cell>
          <cell r="CJ16">
            <v>116.24743666124243</v>
          </cell>
          <cell r="CK16">
            <v>105.58478619935772</v>
          </cell>
          <cell r="CL16">
            <v>131.45200058668198</v>
          </cell>
          <cell r="CM16">
            <v>152.82151960275493</v>
          </cell>
          <cell r="CO16">
            <v>0.27311201736575863</v>
          </cell>
          <cell r="CP16">
            <v>-0.09172374693264695</v>
          </cell>
        </row>
        <row r="17">
          <cell r="CE17">
            <v>8928</v>
          </cell>
          <cell r="CF17">
            <v>0.12031534263189812</v>
          </cell>
          <cell r="CG17" t="e">
            <v>#NAME?</v>
          </cell>
          <cell r="CH17">
            <v>100</v>
          </cell>
          <cell r="CI17">
            <v>103.6300264626517</v>
          </cell>
          <cell r="CJ17">
            <v>112.79663957564895</v>
          </cell>
          <cell r="CK17">
            <v>116.6004043588731</v>
          </cell>
          <cell r="CL17">
            <v>128.97900610275008</v>
          </cell>
          <cell r="CM17">
            <v>137.45848797277088</v>
          </cell>
          <cell r="CO17">
            <v>0.08845518452415813</v>
          </cell>
          <cell r="CP17">
            <v>0.033722323621822925</v>
          </cell>
        </row>
        <row r="18">
          <cell r="CE18">
            <v>968</v>
          </cell>
          <cell r="CF18">
            <v>0.013044943063135908</v>
          </cell>
          <cell r="CG18" t="e">
            <v>#NAME?</v>
          </cell>
          <cell r="CH18">
            <v>100.00000000000001</v>
          </cell>
          <cell r="CI18">
            <v>102.19210744128533</v>
          </cell>
          <cell r="CJ18">
            <v>96.81807234031321</v>
          </cell>
          <cell r="CK18">
            <v>103.57983937169946</v>
          </cell>
          <cell r="CL18">
            <v>124.11130966655828</v>
          </cell>
          <cell r="CM18">
            <v>141.5277666263924</v>
          </cell>
          <cell r="CO18">
            <v>-0.052587574867851594</v>
          </cell>
          <cell r="CP18">
            <v>0.0698399262445426</v>
          </cell>
        </row>
        <row r="19">
          <cell r="CE19">
            <v>612</v>
          </cell>
          <cell r="CF19">
            <v>0.008247422680412371</v>
          </cell>
          <cell r="CG19" t="e">
            <v>#NAME?</v>
          </cell>
          <cell r="CH19">
            <v>100</v>
          </cell>
          <cell r="CI19">
            <v>94.64787361474411</v>
          </cell>
          <cell r="CJ19">
            <v>82.24332488926086</v>
          </cell>
          <cell r="CK19">
            <v>82.15731008196336</v>
          </cell>
          <cell r="CL19">
            <v>76.33536057977518</v>
          </cell>
          <cell r="CM19">
            <v>77.32902656378262</v>
          </cell>
          <cell r="CO19">
            <v>-0.13105998319597634</v>
          </cell>
          <cell r="CP19">
            <v>-0.001045857611098766</v>
          </cell>
        </row>
        <row r="20">
          <cell r="CE20">
            <v>3934</v>
          </cell>
          <cell r="CF20">
            <v>0.05301529546526514</v>
          </cell>
          <cell r="CG20" t="e">
            <v>#NAME?</v>
          </cell>
          <cell r="CH20">
            <v>100</v>
          </cell>
          <cell r="CI20">
            <v>103.52995760138218</v>
          </cell>
          <cell r="CJ20">
            <v>116.52445788781546</v>
          </cell>
          <cell r="CK20">
            <v>131.51354921319106</v>
          </cell>
          <cell r="CL20">
            <v>135.31194102828016</v>
          </cell>
          <cell r="CM20">
            <v>162.18040823565522</v>
          </cell>
          <cell r="CO20">
            <v>0.12551439783705454</v>
          </cell>
          <cell r="CP20">
            <v>0.1286347226760447</v>
          </cell>
        </row>
        <row r="21">
          <cell r="CE21">
            <v>2562</v>
          </cell>
          <cell r="CF21">
            <v>0.034525975338589046</v>
          </cell>
          <cell r="CG21" t="e">
            <v>#NAME?</v>
          </cell>
          <cell r="CH21">
            <v>100</v>
          </cell>
          <cell r="CI21">
            <v>101.44074387829352</v>
          </cell>
          <cell r="CJ21">
            <v>116.23737477882328</v>
          </cell>
          <cell r="CK21">
            <v>121.62237771681343</v>
          </cell>
          <cell r="CL21">
            <v>135.08019332548864</v>
          </cell>
          <cell r="CM21">
            <v>133.60281833521364</v>
          </cell>
          <cell r="CO21">
            <v>0.14586477124302677</v>
          </cell>
          <cell r="CP21">
            <v>0.04632763728737643</v>
          </cell>
        </row>
        <row r="22">
          <cell r="CE22">
            <v>3079</v>
          </cell>
          <cell r="CF22">
            <v>0.04149316083821845</v>
          </cell>
          <cell r="CG22" t="e">
            <v>#NAME?</v>
          </cell>
          <cell r="CH22">
            <v>100</v>
          </cell>
          <cell r="CI22">
            <v>112.9208843735555</v>
          </cell>
          <cell r="CJ22">
            <v>123.99766465443004</v>
          </cell>
          <cell r="CK22">
            <v>133.17871865437462</v>
          </cell>
          <cell r="CL22">
            <v>142.95709580442016</v>
          </cell>
          <cell r="CM22">
            <v>160.5371789675411</v>
          </cell>
          <cell r="CO22">
            <v>0.09809328311874754</v>
          </cell>
          <cell r="CP22">
            <v>0.07404215253191526</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Mapping"/>
      <sheetName val="Schema"/>
      <sheetName val="PivDterrh"/>
      <sheetName val="PivDnath"/>
      <sheetName val="PivDetr"/>
      <sheetName val="PivDlux"/>
      <sheetName val="RepTauxTVA"/>
      <sheetName val="LuxChiff"/>
      <sheetName val="AnalDet2t"/>
      <sheetName val="CRem1995"/>
      <sheetName val="RAS1995"/>
      <sheetName val="CRem1996"/>
      <sheetName val="RAS1996"/>
      <sheetName val="CRem1997"/>
      <sheetName val="RAS1997"/>
      <sheetName val="CRem1998"/>
      <sheetName val="RAS1998"/>
      <sheetName val="CRem1999"/>
      <sheetName val="RAS1999"/>
      <sheetName val="ResumBase"/>
      <sheetName val="ResumCoic1"/>
      <sheetName val="IPCH"/>
      <sheetName val="ResumIPCH"/>
      <sheetName val="Agg_Terr00"/>
      <sheetName val="T%a"/>
      <sheetName val="graphiques"/>
      <sheetName val="détail"/>
    </sheetNames>
    <sheetDataSet>
      <sheetData sheetId="2">
        <row r="1">
          <cell r="A1" t="str">
            <v>COICOP6t</v>
          </cell>
          <cell r="B1" t="str">
            <v>P60eCPA3</v>
          </cell>
          <cell r="C1" t="str">
            <v>P60e</v>
          </cell>
          <cell r="D1" t="str">
            <v>cpa3</v>
          </cell>
          <cell r="E1" t="str">
            <v>dterr1985h</v>
          </cell>
          <cell r="F1" t="str">
            <v>dterr1987h</v>
          </cell>
          <cell r="G1" t="str">
            <v>dterr1989h</v>
          </cell>
          <cell r="H1" t="str">
            <v>dterr1986h</v>
          </cell>
          <cell r="I1" t="str">
            <v>dterr1988h</v>
          </cell>
          <cell r="J1" t="str">
            <v>dterr1990h</v>
          </cell>
          <cell r="K1" t="str">
            <v>dterr1991h</v>
          </cell>
          <cell r="L1" t="str">
            <v>dterr1992h</v>
          </cell>
          <cell r="M1" t="str">
            <v>dterr1993h</v>
          </cell>
          <cell r="N1" t="str">
            <v>dterr1994h</v>
          </cell>
          <cell r="O1" t="str">
            <v>dterr1995h</v>
          </cell>
          <cell r="P1" t="str">
            <v>dterr1996h</v>
          </cell>
          <cell r="Q1" t="str">
            <v>dterr1997h</v>
          </cell>
          <cell r="R1" t="str">
            <v>dterr1998h</v>
          </cell>
          <cell r="S1" t="str">
            <v>dterr1999h</v>
          </cell>
          <cell r="T1" t="str">
            <v>dterr2000h</v>
          </cell>
          <cell r="U1" t="str">
            <v>diter1985h</v>
          </cell>
          <cell r="V1" t="str">
            <v>diter1986h</v>
          </cell>
          <cell r="W1" t="str">
            <v>diter1987h</v>
          </cell>
          <cell r="X1" t="str">
            <v>diter1988h</v>
          </cell>
          <cell r="Y1" t="str">
            <v>diter1989h</v>
          </cell>
          <cell r="Z1" t="str">
            <v>diter1990h</v>
          </cell>
          <cell r="AA1" t="str">
            <v>diter1991h</v>
          </cell>
          <cell r="AB1" t="str">
            <v>diter1992h</v>
          </cell>
          <cell r="AC1" t="str">
            <v>diter1993h</v>
          </cell>
          <cell r="AD1" t="str">
            <v>diter1994h</v>
          </cell>
          <cell r="AE1" t="str">
            <v>diter1995h</v>
          </cell>
          <cell r="AF1" t="str">
            <v>diter1996h</v>
          </cell>
          <cell r="AG1" t="str">
            <v>diter1997h</v>
          </cell>
          <cell r="AH1" t="str">
            <v>diter1998h</v>
          </cell>
          <cell r="AI1" t="str">
            <v>diter1999h</v>
          </cell>
          <cell r="AJ1" t="str">
            <v>diter2000h</v>
          </cell>
          <cell r="AK1" t="str">
            <v>auto1985</v>
          </cell>
          <cell r="AL1" t="str">
            <v>auto1986</v>
          </cell>
          <cell r="AM1" t="str">
            <v>auto1987</v>
          </cell>
          <cell r="AN1" t="str">
            <v>auto1988</v>
          </cell>
          <cell r="AO1" t="str">
            <v>auto1989</v>
          </cell>
          <cell r="AP1" t="str">
            <v>auto1990</v>
          </cell>
          <cell r="AQ1" t="str">
            <v>auto1991</v>
          </cell>
          <cell r="AR1" t="str">
            <v>auto1992</v>
          </cell>
          <cell r="AS1" t="str">
            <v>auto1993</v>
          </cell>
          <cell r="AT1" t="str">
            <v>auto1994</v>
          </cell>
          <cell r="AU1" t="str">
            <v>auto1995</v>
          </cell>
          <cell r="AV1" t="str">
            <v>auto1996</v>
          </cell>
          <cell r="AW1" t="str">
            <v>auto1997</v>
          </cell>
          <cell r="AX1" t="str">
            <v>auto1998</v>
          </cell>
          <cell r="AY1" t="str">
            <v>auto1999</v>
          </cell>
          <cell r="AZ1" t="str">
            <v>auto2000</v>
          </cell>
          <cell r="BA1" t="str">
            <v>c_tva1985</v>
          </cell>
          <cell r="BB1" t="str">
            <v>c_tva1986</v>
          </cell>
          <cell r="BC1" t="str">
            <v>c_tva1987</v>
          </cell>
          <cell r="BD1" t="str">
            <v>c_tva1988</v>
          </cell>
          <cell r="BE1" t="str">
            <v>c_tva1989</v>
          </cell>
          <cell r="BF1" t="str">
            <v>c_tva1990</v>
          </cell>
          <cell r="BG1" t="str">
            <v>c_tva1991</v>
          </cell>
          <cell r="BH1" t="str">
            <v>c_tva1992</v>
          </cell>
          <cell r="BI1" t="str">
            <v>c_tva1993</v>
          </cell>
          <cell r="BJ1" t="str">
            <v>c_tva1994</v>
          </cell>
          <cell r="BK1" t="str">
            <v>c_tva1995</v>
          </cell>
          <cell r="BL1" t="str">
            <v>c_tva1996</v>
          </cell>
          <cell r="BM1" t="str">
            <v>c_tva1997</v>
          </cell>
          <cell r="BN1" t="str">
            <v>c_tva1998</v>
          </cell>
          <cell r="BO1" t="str">
            <v>c_tva1999</v>
          </cell>
          <cell r="BP1" t="str">
            <v>c_tva2000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3">
        <row r="1">
          <cell r="A1" t="str">
            <v>COICOP6t</v>
          </cell>
          <cell r="B1" t="str">
            <v>P60eCPA3</v>
          </cell>
          <cell r="C1" t="str">
            <v>P60e</v>
          </cell>
          <cell r="D1" t="str">
            <v>cpa3</v>
          </cell>
          <cell r="E1" t="str">
            <v>dnat1985h</v>
          </cell>
          <cell r="F1" t="str">
            <v>dnat1986h</v>
          </cell>
          <cell r="G1" t="str">
            <v>dnat1987h</v>
          </cell>
          <cell r="H1" t="str">
            <v>dnat1988h</v>
          </cell>
          <cell r="I1" t="str">
            <v>dnat1989h</v>
          </cell>
          <cell r="J1" t="str">
            <v>dnat1990h</v>
          </cell>
          <cell r="K1" t="str">
            <v>dnat1991h</v>
          </cell>
          <cell r="L1" t="str">
            <v>dnat1992h</v>
          </cell>
          <cell r="M1" t="str">
            <v>dnat1993h</v>
          </cell>
          <cell r="N1" t="str">
            <v>dnat1994h</v>
          </cell>
          <cell r="O1" t="str">
            <v>dnat1995h</v>
          </cell>
          <cell r="P1" t="str">
            <v>dnat1996h</v>
          </cell>
          <cell r="Q1" t="str">
            <v>dnat1997h</v>
          </cell>
          <cell r="R1" t="str">
            <v>dnat1998h</v>
          </cell>
          <cell r="S1" t="str">
            <v>dnat1999h</v>
          </cell>
          <cell r="T1" t="str">
            <v>dnat2000h</v>
          </cell>
          <cell r="U1" t="str">
            <v>auto1985</v>
          </cell>
          <cell r="V1" t="str">
            <v>auto1986</v>
          </cell>
          <cell r="W1" t="str">
            <v>auto1987</v>
          </cell>
          <cell r="X1" t="str">
            <v>auto1988</v>
          </cell>
          <cell r="Y1" t="str">
            <v>auto1989</v>
          </cell>
          <cell r="Z1" t="str">
            <v>auto1990</v>
          </cell>
          <cell r="AA1" t="str">
            <v>auto1991</v>
          </cell>
          <cell r="AB1" t="str">
            <v>auto1992</v>
          </cell>
          <cell r="AC1" t="str">
            <v>auto1993</v>
          </cell>
          <cell r="AD1" t="str">
            <v>auto1994</v>
          </cell>
          <cell r="AE1" t="str">
            <v>auto1995</v>
          </cell>
          <cell r="AF1" t="str">
            <v>auto1996</v>
          </cell>
          <cell r="AG1" t="str">
            <v>auto1997</v>
          </cell>
          <cell r="AH1" t="str">
            <v>auto1998</v>
          </cell>
          <cell r="AI1" t="str">
            <v>auto1999</v>
          </cell>
          <cell r="AJ1" t="str">
            <v>auto2000</v>
          </cell>
          <cell r="AK1" t="str">
            <v>dinat1985h</v>
          </cell>
          <cell r="AL1" t="str">
            <v>dinat1986h</v>
          </cell>
          <cell r="AM1" t="str">
            <v>dinat1987h</v>
          </cell>
          <cell r="AN1" t="str">
            <v>dinat1988h</v>
          </cell>
          <cell r="AO1" t="str">
            <v>dinat1989h</v>
          </cell>
          <cell r="AP1" t="str">
            <v>dinat1990h</v>
          </cell>
          <cell r="AQ1" t="str">
            <v>dinat1991h</v>
          </cell>
          <cell r="AR1" t="str">
            <v>dinat1992h</v>
          </cell>
          <cell r="AS1" t="str">
            <v>dinat1993h</v>
          </cell>
          <cell r="AT1" t="str">
            <v>dinat1994h</v>
          </cell>
          <cell r="AU1" t="str">
            <v>dinat1995h</v>
          </cell>
          <cell r="AV1" t="str">
            <v>dinat1996h</v>
          </cell>
          <cell r="AW1" t="str">
            <v>dinat1997h</v>
          </cell>
          <cell r="AX1" t="str">
            <v>dinat1998h</v>
          </cell>
          <cell r="AY1" t="str">
            <v>dinat1999h</v>
          </cell>
          <cell r="AZ1" t="str">
            <v>dinat2000h</v>
          </cell>
          <cell r="BA1" t="str">
            <v>d_tva_nat1985</v>
          </cell>
          <cell r="BB1" t="str">
            <v>d_tva_nat1986</v>
          </cell>
          <cell r="BC1" t="str">
            <v>d_tva_nat1987</v>
          </cell>
          <cell r="BD1" t="str">
            <v>d_tva_nat1988</v>
          </cell>
          <cell r="BE1" t="str">
            <v>d_tva_nat1989</v>
          </cell>
          <cell r="BF1" t="str">
            <v>d_tva_nat1990</v>
          </cell>
          <cell r="BG1" t="str">
            <v>d_tva_nat1991</v>
          </cell>
          <cell r="BH1" t="str">
            <v>d_tva_nat1992</v>
          </cell>
          <cell r="BI1" t="str">
            <v>d_tva_nat1993</v>
          </cell>
          <cell r="BJ1" t="str">
            <v>d_tva_nat1994</v>
          </cell>
          <cell r="BK1" t="str">
            <v>d_tva_nat1995</v>
          </cell>
          <cell r="BL1" t="str">
            <v>d_tva_nat1996</v>
          </cell>
          <cell r="BM1" t="str">
            <v>d_tva_nat1997</v>
          </cell>
          <cell r="BN1" t="str">
            <v>d_tva_nat1998</v>
          </cell>
          <cell r="BO1" t="str">
            <v>d_tva_nat1999</v>
          </cell>
          <cell r="BP1" t="str">
            <v>d_tva_nat2000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4">
        <row r="1">
          <cell r="A1" t="str">
            <v>COICOP6t</v>
          </cell>
          <cell r="B1" t="str">
            <v>P60eCPA3</v>
          </cell>
          <cell r="C1" t="str">
            <v>P60e</v>
          </cell>
          <cell r="D1" t="str">
            <v>cpa3</v>
          </cell>
          <cell r="E1" t="str">
            <v>etr_1985h</v>
          </cell>
          <cell r="F1" t="str">
            <v>etr_1986h</v>
          </cell>
          <cell r="G1" t="str">
            <v>etr_1987h</v>
          </cell>
          <cell r="H1" t="str">
            <v>etr_1988h</v>
          </cell>
          <cell r="I1" t="str">
            <v>etr_1989h</v>
          </cell>
          <cell r="J1" t="str">
            <v>etr_1990h</v>
          </cell>
          <cell r="K1" t="str">
            <v>etr_1991h</v>
          </cell>
          <cell r="L1" t="str">
            <v>etr_1992h</v>
          </cell>
          <cell r="M1" t="str">
            <v>etr_1993h</v>
          </cell>
          <cell r="N1" t="str">
            <v>etr_1994h</v>
          </cell>
          <cell r="O1" t="str">
            <v>etr_1995h</v>
          </cell>
          <cell r="P1" t="str">
            <v>etr_1996h</v>
          </cell>
          <cell r="Q1" t="str">
            <v>etr_1997h</v>
          </cell>
          <cell r="R1" t="str">
            <v>etr_1998h</v>
          </cell>
          <cell r="S1" t="str">
            <v>etr_1999h</v>
          </cell>
          <cell r="T1" t="str">
            <v>etr_2000h</v>
          </cell>
          <cell r="U1" t="str">
            <v>d_tva_etr1985</v>
          </cell>
          <cell r="V1" t="str">
            <v>d_tva_etr1986</v>
          </cell>
          <cell r="W1" t="str">
            <v>d_tva_etr1987</v>
          </cell>
          <cell r="X1" t="str">
            <v>d_tva_etr1988</v>
          </cell>
          <cell r="Y1" t="str">
            <v>d_tva_etr1989</v>
          </cell>
          <cell r="Z1" t="str">
            <v>d_tva_etr1990</v>
          </cell>
          <cell r="AA1" t="str">
            <v>d_tva_etr1991</v>
          </cell>
          <cell r="AB1" t="str">
            <v>d_tva_etr1992</v>
          </cell>
          <cell r="AC1" t="str">
            <v>d_tva_etr1993</v>
          </cell>
          <cell r="AD1" t="str">
            <v>d_tva_etr1994</v>
          </cell>
          <cell r="AE1" t="str">
            <v>d_tva_etr1995</v>
          </cell>
          <cell r="AF1" t="str">
            <v>d_tva_etr1996</v>
          </cell>
          <cell r="AG1" t="str">
            <v>d_tva_etr1997</v>
          </cell>
          <cell r="AH1" t="str">
            <v>d_tva_etr1998</v>
          </cell>
          <cell r="AI1" t="str">
            <v>d_tva_etr1999</v>
          </cell>
          <cell r="AJ1" t="str">
            <v>d_tva_etr2000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5">
        <row r="1">
          <cell r="A1" t="str">
            <v>COICOP6T</v>
          </cell>
          <cell r="B1" t="str">
            <v>P60eCPA3</v>
          </cell>
          <cell r="C1" t="str">
            <v>P60e</v>
          </cell>
          <cell r="D1" t="str">
            <v>cpa3</v>
          </cell>
          <cell r="E1" t="str">
            <v>lux_1985</v>
          </cell>
          <cell r="F1" t="str">
            <v>lux_1986</v>
          </cell>
          <cell r="G1" t="str">
            <v>lux_1987</v>
          </cell>
          <cell r="H1" t="str">
            <v>lux_1988</v>
          </cell>
          <cell r="I1" t="str">
            <v>lux_1989</v>
          </cell>
          <cell r="J1" t="str">
            <v>lux_1990</v>
          </cell>
          <cell r="K1" t="str">
            <v>lux_1991</v>
          </cell>
          <cell r="L1" t="str">
            <v>lux_1992</v>
          </cell>
          <cell r="M1" t="str">
            <v>lux_1993</v>
          </cell>
          <cell r="N1" t="str">
            <v>lux_1994</v>
          </cell>
          <cell r="O1" t="str">
            <v>lux_1995</v>
          </cell>
          <cell r="P1" t="str">
            <v>lux_1996</v>
          </cell>
          <cell r="Q1" t="str">
            <v>lux_1997</v>
          </cell>
          <cell r="R1" t="str">
            <v>lux_1998</v>
          </cell>
          <cell r="S1" t="str">
            <v>lux_1999</v>
          </cell>
          <cell r="T1" t="str">
            <v>lux_2000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Log"/>
      <sheetName val="Navig"/>
      <sheetName val="Resum"/>
      <sheetName val="Schema"/>
      <sheetName val="Quarter - Year"/>
      <sheetName val="Coher"/>
      <sheetName val="OCDE"/>
      <sheetName val="OCDE_LuxRev"/>
      <sheetName val="OCDE_Lux_Memo"/>
      <sheetName val="Cotisat"/>
      <sheetName val="Acchmin"/>
      <sheetName val="Douane"/>
      <sheetName val="DouaneUE"/>
      <sheetName val="Prelagri"/>
      <sheetName val="Moncomp"/>
      <sheetName val="Consalci"/>
      <sheetName val="Taxhmin"/>
      <sheetName val="Taxcarb"/>
      <sheetName val="Redfuel"/>
      <sheetName val="Accgliq"/>
      <sheetName val="Accbenz"/>
      <sheetName val="Accaletr"/>
      <sheetName val="Accbieri"/>
      <sheetName val="STaxAlcPop"/>
      <sheetName val="Accbfruits"/>
      <sheetName val="Accbmouss"/>
      <sheetName val="Asucsir"/>
      <sheetName val="Kyoto"/>
      <sheetName val="TGazNat"/>
      <sheetName val="Taximp"/>
      <sheetName val="Accalind"/>
      <sheetName val="Tlaitn"/>
      <sheetName val="Tlaits"/>
      <sheetName val="Tcern"/>
      <sheetName val="Tcers"/>
      <sheetName val="billbanq"/>
      <sheetName val="Consalcn"/>
      <sheetName val="Accbiern"/>
      <sheetName val="Mutimmob"/>
      <sheetName val="Drenreg"/>
      <sheetName val="Dhypoth."/>
      <sheetName val="Hypsal"/>
      <sheetName val="Amuspub"/>
      <sheetName val="JcasinpE"/>
      <sheetName val="Jcasinpc"/>
      <sheetName val="TLotto"/>
      <sheetName val="TPparis"/>
      <sheetName val="Taxass"/>
      <sheetName val="Autbat"/>
      <sheetName val="Tinfr"/>
      <sheetName val="Csectcen"/>
      <sheetName val="Tresmaz"/>
      <sheetName val="Tsejour"/>
      <sheetName val="Taxcab"/>
      <sheetName val="Ttransp"/>
      <sheetName val="IChid"/>
      <sheetName val="asselec"/>
      <sheetName val="Redcourant"/>
      <sheetName val="RistSEO"/>
      <sheetName val="Ifonc"/>
      <sheetName val="TRessec"/>
      <sheetName val="TaxVaut"/>
      <sheetName val="TaxBat"/>
      <sheetName val="Amarimm"/>
      <sheetName val="Isomsal"/>
      <sheetName val="Tbrevlic"/>
      <sheetName val="TRegfirm"/>
      <sheetName val="SousTVA"/>
      <sheetName val="PrelCECA"/>
      <sheetName val="ISalTrait"/>
      <sheetName val="ISalTrait2"/>
      <sheetName val="Cnresid"/>
      <sheetName val="IRevpphys"/>
      <sheetName val="IRevpphys2"/>
      <sheetName val="ISolRevphys"/>
      <sheetName val="IRevCap"/>
      <sheetName val="IREVCAP2"/>
      <sheetName val="IIntNonRes"/>
      <sheetName val="IIntRes"/>
      <sheetName val="ITant"/>
      <sheetName val="Itant2"/>
      <sheetName val="IRevcollect"/>
      <sheetName val="Irevcollect2"/>
      <sheetName val="ISolRevCol"/>
      <sheetName val="Icom"/>
      <sheetName val="Icom2"/>
      <sheetName val="Pgparis"/>
      <sheetName val="IFort"/>
      <sheetName val="Ifort2"/>
      <sheetName val="Drtimb"/>
      <sheetName val="Raffetr"/>
      <sheetName val="TimChanc"/>
      <sheetName val="Tchiens"/>
      <sheetName val="Tcolp"/>
      <sheetName val="Drsucc"/>
      <sheetName val="Taxvign"/>
      <sheetName val="Acctabac"/>
      <sheetName val="Acctabacold"/>
      <sheetName val="Taccise"/>
      <sheetName val="Accaleth"/>
      <sheetName val="TVA"/>
      <sheetName val="TVAND_Export"/>
      <sheetName val="RecTVA"/>
      <sheetName val="rectva t-1"/>
      <sheetName val="rectva t-2"/>
      <sheetName val="RembLog"/>
      <sheetName val="RembETR"/>
      <sheetName val="CHIDAN"/>
      <sheetName val="banques et comelect"/>
      <sheetName val="Absoc"/>
      <sheetName val="Ispinc"/>
      <sheetName val="SU_FEOGA"/>
      <sheetName val="SU_BonEu"/>
      <sheetName val="SU_Comb"/>
      <sheetName val="SU_Grat"/>
      <sheetName val="SU_TrRoutPers"/>
      <sheetName val="SU_TrFerPers"/>
      <sheetName val="SU_TrFerMar"/>
      <sheetName val="SU_TrRoutPersCFL"/>
      <sheetName val="SU_BeuLait"/>
      <sheetName val="SU_Elec"/>
      <sheetName val="SU_SurTVA"/>
      <sheetName val="SU_MRetPub"/>
      <sheetName val="SU_HopPub"/>
      <sheetName val="SU_TICE"/>
      <sheetName val="SU_Imp"/>
      <sheetName val="SU_SalSan"/>
      <sheetName val="SU_SalRet"/>
      <sheetName val="SU_SalDiv"/>
      <sheetName val="SU_SalSid"/>
      <sheetName val="Su_BonSan"/>
      <sheetName val="Su_BonDiv"/>
      <sheetName val="SU_BonLog"/>
      <sheetName val="Su_AutAss"/>
      <sheetName val="Su_AutPres"/>
      <sheetName val="SU_AutMret"/>
      <sheetName val="SU_AutSan"/>
      <sheetName val="SU_AutAut"/>
      <sheetName val="SU_AutAgr"/>
      <sheetName val="SU_AutCult"/>
      <sheetName val="SU_AutRTL"/>
      <sheetName val="SU_Lead"/>
      <sheetName val="ILog"/>
      <sheetName val="data_Apu"/>
      <sheetName val="Etat_nCorr"/>
      <sheetName val="Etat"/>
      <sheetName val="Commune"/>
      <sheetName val="SU_Etat"/>
      <sheetName val="SU_Com"/>
      <sheetName val="Sheet1"/>
      <sheetName val="data_doors_trim"/>
      <sheetName val="Exp_doors_trim"/>
      <sheetName val="data_II_SU"/>
      <sheetName val="Exp_II_SU"/>
      <sheetName val="TaxesUE"/>
      <sheetName val="AllData"/>
      <sheetName val="AllDataTrim"/>
      <sheetName val="ESA95Trim"/>
      <sheetName val="Data_SEC95trim"/>
      <sheetName val="ESA95"/>
      <sheetName val="Data_Sec95det"/>
      <sheetName val="Datad"/>
      <sheetName val="Datact"/>
      <sheetName val="Datac"/>
      <sheetName val="Out_d"/>
      <sheetName val="Out_ct"/>
      <sheetName val="Out_c"/>
      <sheetName val="Data_OCDE"/>
      <sheetName val="PivEqu"/>
      <sheetName val="Ajust"/>
      <sheetName val="banques"/>
      <sheetName val="Teau"/>
      <sheetName val="ContCrise"/>
      <sheetName val="rectva t-3"/>
      <sheetName val="rectva t-4"/>
      <sheetName val="PivDterrh"/>
      <sheetName val="PivDetr"/>
      <sheetName val="PivDlux"/>
      <sheetName val="PivDnath"/>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ata"/>
      <sheetName val="T1_Obs_réc"/>
      <sheetName val="A.1._gr OECD leading "/>
      <sheetName val="A.1. PIB Zone euro"/>
      <sheetName val="A.1._gr_ decomp PIB "/>
      <sheetName val="A.1. taux CT "/>
      <sheetName val="A.1. croiss PIB"/>
      <sheetName val="A.1._Tab Evol. macro OECD"/>
      <sheetName val="ind av"/>
      <sheetName val="graph Compta nat"/>
      <sheetName val="B.1.1. Résumé-C.Nat."/>
      <sheetName val="B.1.2 Résumé-branches (old)"/>
      <sheetName val="B.1.2 Résumé-branches (new)"/>
      <sheetName val="B.1.2.res-autres"/>
      <sheetName val="B.1.3. Prév02-03"/>
      <sheetName val="B.2.1 Opinions"/>
      <sheetName val="B.2.1. gr Industrie"/>
      <sheetName val="B.2.1. Industrie (2)"/>
      <sheetName val="B.2.1 Analyse"/>
      <sheetName val="B.2.1. enq conj"/>
      <sheetName val="B.2.2 Construction"/>
      <sheetName val="B.2.2 gr Construction"/>
      <sheetName val="B.2.3 Commerce"/>
      <sheetName val="B.2.3 Combustibles"/>
      <sheetName val="B.2.4 Horeca"/>
      <sheetName val="B.2.5_T&amp;Comm"/>
      <sheetName val="B.2.5_ T&amp;Comm-2"/>
      <sheetName val="B.2.6 gr  PP Banques"/>
      <sheetName val="B.2.6 Marchés"/>
      <sheetName val="B.2.6. SdB"/>
      <sheetName val="B.2.6 gr Emploi+comm"/>
      <sheetName val="B.2.6_ gr  OPC"/>
      <sheetName val="B.2.7_Immo-N70-74 "/>
      <sheetName val="B.2.8_ serv.coll-N85, 90-93"/>
      <sheetName val="B.2.8_gr serv coll"/>
      <sheetName val="B.3.1_gr_ infl"/>
      <sheetName val="B.3.1 Brent "/>
      <sheetName val="B.3.1 IPCH-EU"/>
      <sheetName val="B.3.1 infl-divisions"/>
      <sheetName val="B.3.1_gr_infl_formate"/>
      <sheetName val="B.3.1 NewCronos-IPCH"/>
      <sheetName val="B.3.1._gr_Infl. prévisions"/>
      <sheetName val="B.3.1 infl-prév"/>
      <sheetName val="B.3.2._gr SAL"/>
      <sheetName val="B.3.2_Salaires"/>
      <sheetName val="B.4.2 BOP1"/>
      <sheetName val="B.3.2 Salaires-int"/>
      <sheetName val="B3.2 Method."/>
      <sheetName val="B.4.1 Bcour"/>
      <sheetName val="B.4.1 Cap+fin"/>
      <sheetName val="B.4.1 Comex"/>
      <sheetName val="B.4.1 X-biens"/>
      <sheetName val="B.4.1 X-Serv"/>
      <sheetName val="B.5.1_ gr_emploi et chomage"/>
      <sheetName val="B.5.1 Interim"/>
      <sheetName val="B.5.1 Emploi créé"/>
      <sheetName val="B.5.2_gr_ chom sens large "/>
      <sheetName val="B.5.2_structure chôm"/>
      <sheetName val="B.5.2_Cho-pa"/>
      <sheetName val="B.5.2_chomfront"/>
      <sheetName val="gr_structure chom-transpo"/>
      <sheetName val="CAT-mesures "/>
      <sheetName val="Etat_nCorr"/>
    </sheetNames>
    <sheetDataSet>
      <sheetData sheetId="12">
        <row r="4">
          <cell r="C4" t="str">
            <v>Production par jour ouvrable </v>
          </cell>
          <cell r="G4" t="str">
            <v>Chiffre d'affaires en volume</v>
          </cell>
          <cell r="I4" t="str">
            <v>Chiffre d'affaires en valeur</v>
          </cell>
          <cell r="M4" t="str">
            <v>Résultat brut avant provisions</v>
          </cell>
          <cell r="O4" t="str">
            <v>Chiffre d'affaires en valeur</v>
          </cell>
          <cell r="S4" t="str">
            <v>Emploi salarié</v>
          </cell>
        </row>
        <row r="5">
          <cell r="C5" t="str">
            <v>Industrie</v>
          </cell>
          <cell r="E5" t="str">
            <v>Construction</v>
          </cell>
          <cell r="G5" t="str">
            <v>Commerce</v>
          </cell>
          <cell r="I5" t="str">
            <v>HORECA</v>
          </cell>
          <cell r="K5" t="str">
            <v>Transports et Communications</v>
          </cell>
          <cell r="M5" t="str">
            <v>Secteur bancaire</v>
          </cell>
          <cell r="O5" t="str">
            <v> Immo., location, informatique et R&amp;D</v>
          </cell>
          <cell r="Q5" t="str">
            <v>Services fournis principalement aux entreprises</v>
          </cell>
          <cell r="S5" t="str">
            <v>Services collectifs et domestiques</v>
          </cell>
        </row>
        <row r="7">
          <cell r="A7" t="str">
            <v>Nace</v>
          </cell>
          <cell r="C7" t="str">
            <v>10-41</v>
          </cell>
          <cell r="E7" t="str">
            <v>45</v>
          </cell>
          <cell r="G7" t="str">
            <v>50-52</v>
          </cell>
          <cell r="I7" t="str">
            <v>55</v>
          </cell>
          <cell r="K7" t="str">
            <v>60-64</v>
          </cell>
          <cell r="M7" t="str">
            <v>65</v>
          </cell>
          <cell r="O7" t="str">
            <v>70-73</v>
          </cell>
          <cell r="Q7" t="str">
            <v>74</v>
          </cell>
          <cell r="S7" t="str">
            <v>85-93</v>
          </cell>
        </row>
        <row r="8">
          <cell r="T8" t="str">
            <v>Taux de variation annuels en %</v>
          </cell>
        </row>
        <row r="9">
          <cell r="A9">
            <v>1996</v>
          </cell>
          <cell r="D9">
            <v>0.09166666666668988</v>
          </cell>
          <cell r="F9" t="str">
            <v>…</v>
          </cell>
          <cell r="H9">
            <v>1.7554576647084152</v>
          </cell>
          <cell r="J9">
            <v>0.986382237359984</v>
          </cell>
          <cell r="L9" t="str">
            <v>...</v>
          </cell>
          <cell r="N9">
            <v>7.344040740378022</v>
          </cell>
          <cell r="P9">
            <v>4.366389477664034</v>
          </cell>
          <cell r="R9">
            <v>7.385491382591702</v>
          </cell>
          <cell r="T9" t="str">
            <v>…</v>
          </cell>
        </row>
        <row r="10">
          <cell r="A10">
            <v>1997</v>
          </cell>
          <cell r="D10">
            <v>5.794688202481035</v>
          </cell>
          <cell r="F10" t="str">
            <v>…</v>
          </cell>
          <cell r="H10">
            <v>7.809426700212696</v>
          </cell>
          <cell r="J10">
            <v>5.569709887369445</v>
          </cell>
          <cell r="L10">
            <v>11.257272147037378</v>
          </cell>
          <cell r="N10">
            <v>20.53845943307575</v>
          </cell>
          <cell r="P10">
            <v>1.7545682766064719</v>
          </cell>
          <cell r="R10">
            <v>21.788569932884005</v>
          </cell>
          <cell r="T10" t="str">
            <v>…</v>
          </cell>
        </row>
        <row r="11">
          <cell r="A11">
            <v>1998</v>
          </cell>
          <cell r="D11">
            <v>8.145116864720237</v>
          </cell>
          <cell r="F11" t="str">
            <v>…</v>
          </cell>
          <cell r="H11">
            <v>2.3</v>
          </cell>
          <cell r="J11">
            <v>3.7353891153560026</v>
          </cell>
          <cell r="L11">
            <v>12.951166399476</v>
          </cell>
          <cell r="N11">
            <v>28.32827461190879</v>
          </cell>
          <cell r="P11">
            <v>13.273624573951025</v>
          </cell>
          <cell r="R11">
            <v>8.725565679241232</v>
          </cell>
          <cell r="T11" t="str">
            <v>…</v>
          </cell>
        </row>
        <row r="12">
          <cell r="A12">
            <v>1999</v>
          </cell>
          <cell r="D12">
            <v>1.5208848784747486</v>
          </cell>
          <cell r="F12" t="str">
            <v>…</v>
          </cell>
          <cell r="H12">
            <v>2.1</v>
          </cell>
          <cell r="J12">
            <v>4.777511749100305</v>
          </cell>
          <cell r="L12">
            <v>17.452784909325803</v>
          </cell>
          <cell r="N12">
            <v>-16.488251598340987</v>
          </cell>
          <cell r="P12">
            <v>-2.4117708772787516</v>
          </cell>
          <cell r="R12">
            <v>8.252003252508032</v>
          </cell>
          <cell r="T12">
            <v>6.640494442823419</v>
          </cell>
        </row>
        <row r="13">
          <cell r="A13">
            <v>2000</v>
          </cell>
          <cell r="D13">
            <v>5.060569134829018</v>
          </cell>
          <cell r="F13">
            <v>3.1992129672995695</v>
          </cell>
          <cell r="H13">
            <v>5.5</v>
          </cell>
          <cell r="J13">
            <v>4.331228093959938</v>
          </cell>
          <cell r="L13">
            <v>17.94630564782944</v>
          </cell>
          <cell r="N13">
            <v>25.64106912064863</v>
          </cell>
          <cell r="P13">
            <v>8.206794335984235</v>
          </cell>
          <cell r="R13">
            <v>12.890134752924109</v>
          </cell>
          <cell r="T13">
            <v>7.3975683043798535</v>
          </cell>
        </row>
        <row r="14">
          <cell r="A14">
            <v>2001</v>
          </cell>
          <cell r="D14">
            <v>3.1452548270451075</v>
          </cell>
          <cell r="F14">
            <v>2.0114909762480204</v>
          </cell>
          <cell r="H14">
            <v>-0.1</v>
          </cell>
          <cell r="J14">
            <v>3.3410320533594717</v>
          </cell>
          <cell r="L14">
            <v>8.67013663593097</v>
          </cell>
          <cell r="N14">
            <v>-1.4965986394557818</v>
          </cell>
          <cell r="P14">
            <v>0.39470829073311453</v>
          </cell>
          <cell r="R14">
            <v>18.508829127052586</v>
          </cell>
          <cell r="T14">
            <v>6.861618847333251</v>
          </cell>
        </row>
        <row r="15">
          <cell r="A15" t="str">
            <v>2002</v>
          </cell>
          <cell r="D15">
            <v>0.4034925254663424</v>
          </cell>
          <cell r="F15">
            <v>2.14115760711322</v>
          </cell>
          <cell r="H15">
            <v>3.2</v>
          </cell>
          <cell r="J15">
            <v>1.8758584943489476</v>
          </cell>
          <cell r="L15">
            <v>3.774181679616606</v>
          </cell>
          <cell r="N15">
            <v>-0.7117437722419906</v>
          </cell>
          <cell r="P15">
            <v>0.2112437057725236</v>
          </cell>
          <cell r="R15">
            <v>7.4296700584891795</v>
          </cell>
          <cell r="T15">
            <v>5.826307462233693</v>
          </cell>
        </row>
        <row r="16">
          <cell r="A16" t="str">
            <v>2003 1</v>
          </cell>
          <cell r="D16">
            <v>4.140295358649793</v>
          </cell>
          <cell r="F16">
            <v>-1.6219736127015993</v>
          </cell>
          <cell r="H16">
            <v>9.6</v>
          </cell>
          <cell r="J16">
            <v>-14.5</v>
          </cell>
          <cell r="L16">
            <v>0.8870930401395638</v>
          </cell>
          <cell r="N16">
            <v>-4.5016077170418</v>
          </cell>
          <cell r="P16">
            <v>-0.38122114845470234</v>
          </cell>
          <cell r="R16">
            <v>18.797661184557168</v>
          </cell>
          <cell r="T16">
            <v>5.928883531716145</v>
          </cell>
        </row>
        <row r="17">
          <cell r="H17" t="str">
            <v>Taux de variation trimestriels désaisonnalisés en %</v>
          </cell>
          <cell r="T17" t="str">
            <v>Taux de variation annuels en %</v>
          </cell>
        </row>
        <row r="18">
          <cell r="A18" t="str">
            <v>T1 01</v>
          </cell>
          <cell r="D18">
            <v>5.3307384551735115</v>
          </cell>
          <cell r="F18">
            <v>-0.05681507407123698</v>
          </cell>
          <cell r="H18">
            <v>-2.636050469181661</v>
          </cell>
          <cell r="J18">
            <v>4.467498727649488</v>
          </cell>
          <cell r="L18">
            <v>15.5169055743807</v>
          </cell>
          <cell r="N18">
            <v>-12.266400035533497</v>
          </cell>
          <cell r="P18">
            <v>11.024498139455208</v>
          </cell>
          <cell r="R18">
            <v>24.63423821959183</v>
          </cell>
          <cell r="T18">
            <v>7.762687907092247</v>
          </cell>
        </row>
        <row r="19">
          <cell r="A19" t="str">
            <v>T2 01</v>
          </cell>
          <cell r="D19">
            <v>-2.941825274445775</v>
          </cell>
          <cell r="F19">
            <v>0.9608577404525143</v>
          </cell>
          <cell r="H19">
            <v>2.8124690644778516</v>
          </cell>
          <cell r="J19">
            <v>4.988924841518494</v>
          </cell>
          <cell r="L19">
            <v>15.003006951221455</v>
          </cell>
          <cell r="N19">
            <v>2.3396530859217446</v>
          </cell>
          <cell r="P19">
            <v>2.6668365255253734</v>
          </cell>
          <cell r="R19">
            <v>13.605239234236066</v>
          </cell>
          <cell r="T19">
            <v>7.20403305909032</v>
          </cell>
        </row>
        <row r="20">
          <cell r="A20" t="str">
            <v>T3 01</v>
          </cell>
          <cell r="D20">
            <v>-0.09583008870809318</v>
          </cell>
          <cell r="F20">
            <v>3.6950386082577946</v>
          </cell>
          <cell r="H20">
            <v>2.287454638977482</v>
          </cell>
          <cell r="J20">
            <v>0.07744057229295276</v>
          </cell>
          <cell r="L20">
            <v>1.4996135187801851</v>
          </cell>
          <cell r="N20">
            <v>-0.9109609168380883</v>
          </cell>
          <cell r="P20">
            <v>-5.674821858113576</v>
          </cell>
          <cell r="R20">
            <v>26.039913015803172</v>
          </cell>
          <cell r="T20">
            <v>6.621176730242229</v>
          </cell>
        </row>
        <row r="21">
          <cell r="A21" t="str">
            <v>T4 01</v>
          </cell>
          <cell r="D21">
            <v>-0.16828944080680142</v>
          </cell>
          <cell r="F21">
            <v>0.9651089818264236</v>
          </cell>
          <cell r="H21">
            <v>-3.7835511197453764</v>
          </cell>
          <cell r="J21">
            <v>4.097414039234226</v>
          </cell>
          <cell r="L21">
            <v>3.592070627989541</v>
          </cell>
          <cell r="N21">
            <v>-1.4965986394557818</v>
          </cell>
          <cell r="P21">
            <v>-4.56376456170362</v>
          </cell>
          <cell r="R21">
            <v>11.672866114576186</v>
          </cell>
          <cell r="T21">
            <v>5.9230452158640645</v>
          </cell>
        </row>
        <row r="22">
          <cell r="A22" t="str">
            <v>T1 02</v>
          </cell>
          <cell r="D22">
            <v>-0.3475535548225661</v>
          </cell>
          <cell r="F22">
            <v>-0.3434418381383697</v>
          </cell>
          <cell r="H22">
            <v>2.7</v>
          </cell>
          <cell r="J22">
            <v>3.7351467255897886</v>
          </cell>
          <cell r="L22">
            <v>-0.5099554154195496</v>
          </cell>
          <cell r="N22">
            <v>2.218570254724739</v>
          </cell>
          <cell r="P22">
            <v>-0.8589034642021431</v>
          </cell>
          <cell r="R22">
            <v>3.602102868485102</v>
          </cell>
          <cell r="T22">
            <v>6.023007249587886</v>
          </cell>
        </row>
        <row r="23">
          <cell r="A23" t="str">
            <v>T2 02</v>
          </cell>
          <cell r="D23">
            <v>3.234444679738413</v>
          </cell>
          <cell r="F23">
            <v>1.5061154380018982</v>
          </cell>
          <cell r="H23">
            <v>0.7</v>
          </cell>
          <cell r="J23">
            <v>0.8789510515743615</v>
          </cell>
          <cell r="L23">
            <v>-2.970290165871825</v>
          </cell>
          <cell r="N23">
            <v>-10.95782420181316</v>
          </cell>
          <cell r="P23">
            <v>4.452028725318358</v>
          </cell>
          <cell r="R23">
            <v>8.974461868231721</v>
          </cell>
          <cell r="T23">
            <v>5.604601157281941</v>
          </cell>
        </row>
        <row r="24">
          <cell r="A24" t="str">
            <v>T3 02</v>
          </cell>
          <cell r="D24">
            <v>-2.86934967755329</v>
          </cell>
          <cell r="F24">
            <v>-2.6605129411138573</v>
          </cell>
          <cell r="H24">
            <v>1.5</v>
          </cell>
          <cell r="J24">
            <v>4.034789926396054</v>
          </cell>
          <cell r="L24">
            <v>7.358215114870625</v>
          </cell>
          <cell r="N24">
            <v>-0.7117437722419906</v>
          </cell>
          <cell r="P24">
            <v>0.22482054629588966</v>
          </cell>
          <cell r="R24">
            <v>6.10486740251972</v>
          </cell>
          <cell r="T24">
            <v>5.771851442962861</v>
          </cell>
        </row>
        <row r="25">
          <cell r="A25" t="str">
            <v>T4 02</v>
          </cell>
          <cell r="D25">
            <v>1.9062889313642861</v>
          </cell>
          <cell r="F25">
            <v>1.0402170264675936</v>
          </cell>
          <cell r="H25">
            <v>2.4</v>
          </cell>
          <cell r="J25">
            <v>-0.803445980601103</v>
          </cell>
          <cell r="L25">
            <v>11.5945060324248</v>
          </cell>
          <cell r="N25">
            <v>5.133517495395945</v>
          </cell>
          <cell r="P25">
            <v>-2.631240032322857</v>
          </cell>
          <cell r="R25">
            <v>10.657461400779344</v>
          </cell>
          <cell r="T25">
            <v>5.906537628586905</v>
          </cell>
        </row>
        <row r="27">
          <cell r="A27" t="str">
            <v>1 Industrie et secteur bancaire=3 mois; Autres=2 mois.</v>
          </cell>
        </row>
        <row r="28">
          <cell r="A28" t="str">
            <v>Source: STATEC, Administration de l'Enregistrement et des Domaines, BCL, IGSS</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vabpm96"/>
      <sheetName val="HOLYPIB"/>
      <sheetName val="Emploi créé"/>
    </sheetNames>
    <definedNames>
      <definedName name="ExportToExcelFile"/>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T1_Obs_réc"/>
      <sheetName val="A.1._gr_ decomp PIB "/>
      <sheetName val="A.1. taux CT "/>
      <sheetName val="A.1. PIB Zone euro"/>
      <sheetName val="A.1._Tab Evol. macro OECD"/>
      <sheetName val="A.1. ind av"/>
      <sheetName val="B.1.1. Résumé-C.Nat."/>
      <sheetName val="B.1.2 Résumé-branches (new)"/>
      <sheetName val="B.1.2. res-autres"/>
      <sheetName val="B.2.1. gr Industrie"/>
      <sheetName val="B.2.1 Opinions"/>
      <sheetName val="B.2.1. gr enq_conj_Ind"/>
      <sheetName val="B.2.2 gr enq_conj_ Cons"/>
      <sheetName val="B.2.2 Construction"/>
      <sheetName val="B.2.3 Commerce"/>
      <sheetName val="2.3 indconf_bcl"/>
      <sheetName val="B.2.4 Horeca"/>
      <sheetName val="B.2.5_T&amp;Comm"/>
      <sheetName val="B.2.5_ T&amp;Comm-2"/>
      <sheetName val="B.2.6 gr  PP Banques"/>
      <sheetName val="B.2.6 Marchés"/>
      <sheetName val="B.2.6. SdB"/>
      <sheetName val="B.2.6_ gr  OPC"/>
      <sheetName val="B.2.6 gr Emploi+comm"/>
      <sheetName val="B.2.7_Immo-N70-74 "/>
      <sheetName val="B.2.8_ serv.coll-N85, 90-93"/>
      <sheetName val="B.2.8_gr serv coll"/>
      <sheetName val="B.3.1_gr_ infl"/>
      <sheetName val="B.3.1 Brent "/>
      <sheetName val="B.3.1 infl-prév"/>
      <sheetName val="B.3.1 IPCH-EU"/>
      <sheetName val="B.3.1 infl-divisions"/>
      <sheetName val="B.3.1_gr_infl_formate"/>
      <sheetName val="B.3.1 NewCronos-IPCH"/>
      <sheetName val="B.3.2._gr SAL"/>
      <sheetName val="B.3.2_Salaires"/>
      <sheetName val="B.4.2 BOP1"/>
      <sheetName val="B.3.2 Salaires-int"/>
      <sheetName val="B.4.1 Bcour"/>
      <sheetName val="B.4.1 gr 22 solde bal cour"/>
      <sheetName val="B.4.1. gr_23 Biens"/>
      <sheetName val="B.4.1. gr_25 servfin"/>
      <sheetName val="B.4.1. gr 26 autres serv"/>
      <sheetName val="B.4.1 gr 24 Comex"/>
      <sheetName val="B.5.1_ gr_emploi et chomage"/>
      <sheetName val="DENS"/>
      <sheetName val="B.5.1 Emploi créé "/>
      <sheetName val="B.5.1 Interim"/>
      <sheetName val="B.5.2_structure chôm"/>
      <sheetName val="B.5.2_gr_ chom sens large "/>
      <sheetName val="B.2.5.CAT-mesures "/>
      <sheetName val="B.5.2_Cho-pa"/>
      <sheetName val="B.5.2_chomfront"/>
      <sheetName val="T12_intérim"/>
    </sheetNames>
    <sheetDataSet>
      <sheetData sheetId="3">
        <row r="27">
          <cell r="A27" t="str">
            <v>Source:  EUROSTAT</v>
          </cell>
        </row>
      </sheetData>
      <sheetData sheetId="5">
        <row r="5">
          <cell r="I5" t="str">
            <v>PIB à prix constants</v>
          </cell>
          <cell r="P5" t="str">
            <v>Prix implicites de la consommation privée</v>
          </cell>
          <cell r="AA5" t="str">
            <v>Nombre de chômeurs </v>
          </cell>
          <cell r="AE5" t="str">
            <v>Balance des transactions courantes</v>
          </cell>
        </row>
        <row r="6">
          <cell r="R6" t="str">
            <v>variations en % par rapport à l'année précédente</v>
          </cell>
          <cell r="AA6" t="str">
            <v>en % de la pop. active</v>
          </cell>
          <cell r="AG6" t="str">
            <v>en % du PIB</v>
          </cell>
        </row>
        <row r="7">
          <cell r="B7">
            <v>1993</v>
          </cell>
          <cell r="C7">
            <v>1994</v>
          </cell>
          <cell r="D7">
            <v>1995</v>
          </cell>
          <cell r="E7">
            <v>1996</v>
          </cell>
          <cell r="F7">
            <v>1997</v>
          </cell>
          <cell r="G7" t="str">
            <v>2002</v>
          </cell>
          <cell r="H7" t="str">
            <v>2003</v>
          </cell>
          <cell r="I7" t="str">
            <v>2004</v>
          </cell>
          <cell r="J7">
            <v>1993</v>
          </cell>
          <cell r="K7">
            <v>1994</v>
          </cell>
          <cell r="L7">
            <v>1995</v>
          </cell>
          <cell r="M7">
            <v>1996</v>
          </cell>
          <cell r="N7">
            <v>1997</v>
          </cell>
          <cell r="P7" t="str">
            <v>2002</v>
          </cell>
          <cell r="Q7" t="str">
            <v>2003</v>
          </cell>
          <cell r="R7" t="str">
            <v>2004</v>
          </cell>
          <cell r="S7">
            <v>1993</v>
          </cell>
          <cell r="T7">
            <v>1994</v>
          </cell>
          <cell r="U7">
            <v>1995</v>
          </cell>
          <cell r="V7">
            <v>1996</v>
          </cell>
          <cell r="W7">
            <v>1997</v>
          </cell>
          <cell r="Y7" t="str">
            <v>2002</v>
          </cell>
          <cell r="Z7" t="str">
            <v>2003</v>
          </cell>
          <cell r="AA7" t="str">
            <v>2004</v>
          </cell>
          <cell r="AC7" t="str">
            <v>1997</v>
          </cell>
          <cell r="AD7" t="str">
            <v>1998</v>
          </cell>
          <cell r="AE7" t="str">
            <v>2002</v>
          </cell>
          <cell r="AF7" t="str">
            <v>2003</v>
          </cell>
          <cell r="AG7" t="str">
            <v>2004</v>
          </cell>
        </row>
        <row r="8">
          <cell r="A8" t="str">
            <v>Belgique </v>
          </cell>
          <cell r="B8">
            <v>-1.6</v>
          </cell>
          <cell r="C8">
            <v>2.4</v>
          </cell>
          <cell r="D8">
            <v>2.1</v>
          </cell>
          <cell r="E8">
            <v>1.5</v>
          </cell>
          <cell r="F8">
            <v>2.9</v>
          </cell>
          <cell r="G8">
            <v>0.7</v>
          </cell>
          <cell r="H8">
            <v>1.2</v>
          </cell>
          <cell r="I8">
            <v>2.3</v>
          </cell>
          <cell r="P8">
            <v>1.9</v>
          </cell>
          <cell r="Q8">
            <v>1.7</v>
          </cell>
          <cell r="R8">
            <v>1.3</v>
          </cell>
          <cell r="Y8">
            <v>7.3</v>
          </cell>
          <cell r="Z8">
            <v>7.8</v>
          </cell>
          <cell r="AA8">
            <v>7.8</v>
          </cell>
          <cell r="AE8">
            <v>5.9</v>
          </cell>
          <cell r="AF8">
            <v>6.2</v>
          </cell>
          <cell r="AG8">
            <v>6.9</v>
          </cell>
        </row>
        <row r="9">
          <cell r="A9" t="str">
            <v>Danemark</v>
          </cell>
          <cell r="B9">
            <v>1.5</v>
          </cell>
          <cell r="C9">
            <v>4.2</v>
          </cell>
          <cell r="D9">
            <v>2.6</v>
          </cell>
          <cell r="E9">
            <v>3.4</v>
          </cell>
          <cell r="F9">
            <v>3.3</v>
          </cell>
          <cell r="G9">
            <v>1.6</v>
          </cell>
          <cell r="H9">
            <v>1.5</v>
          </cell>
          <cell r="I9">
            <v>2.2</v>
          </cell>
          <cell r="P9">
            <v>2.3</v>
          </cell>
          <cell r="Q9">
            <v>2.4</v>
          </cell>
          <cell r="R9">
            <v>1.9</v>
          </cell>
          <cell r="Y9">
            <v>4.5</v>
          </cell>
          <cell r="Z9">
            <v>5</v>
          </cell>
          <cell r="AA9">
            <v>4.8</v>
          </cell>
          <cell r="AE9">
            <v>2.9</v>
          </cell>
          <cell r="AF9">
            <v>3.1</v>
          </cell>
          <cell r="AG9">
            <v>3.1</v>
          </cell>
        </row>
        <row r="10">
          <cell r="A10" t="str">
            <v>Allemagne</v>
          </cell>
          <cell r="B10">
            <v>-1.1</v>
          </cell>
          <cell r="C10">
            <v>2.9</v>
          </cell>
          <cell r="D10">
            <v>1.8</v>
          </cell>
          <cell r="E10">
            <v>1.4</v>
          </cell>
          <cell r="F10">
            <v>2.2</v>
          </cell>
          <cell r="G10">
            <v>0.2</v>
          </cell>
          <cell r="H10">
            <v>0.4</v>
          </cell>
          <cell r="I10">
            <v>2</v>
          </cell>
          <cell r="P10">
            <v>1.4</v>
          </cell>
          <cell r="Q10">
            <v>1.3</v>
          </cell>
          <cell r="R10">
            <v>1.1</v>
          </cell>
          <cell r="Y10">
            <v>8.2</v>
          </cell>
          <cell r="Z10">
            <v>8.9</v>
          </cell>
          <cell r="AA10">
            <v>8.9</v>
          </cell>
          <cell r="AE10">
            <v>2.4</v>
          </cell>
          <cell r="AF10">
            <v>2.5</v>
          </cell>
          <cell r="AG10">
            <v>2.4</v>
          </cell>
        </row>
        <row r="11">
          <cell r="A11" t="str">
            <v>Grèce</v>
          </cell>
          <cell r="B11">
            <v>-0.5</v>
          </cell>
          <cell r="C11">
            <v>2.2</v>
          </cell>
          <cell r="D11">
            <v>1.8</v>
          </cell>
          <cell r="E11">
            <v>2.6</v>
          </cell>
          <cell r="F11">
            <v>3.2</v>
          </cell>
          <cell r="G11">
            <v>4</v>
          </cell>
          <cell r="H11">
            <v>3.6</v>
          </cell>
          <cell r="I11">
            <v>3.8</v>
          </cell>
          <cell r="P11">
            <v>3.5</v>
          </cell>
          <cell r="Q11">
            <v>3.3</v>
          </cell>
          <cell r="R11">
            <v>3.1</v>
          </cell>
          <cell r="Y11">
            <v>9.9</v>
          </cell>
          <cell r="Z11">
            <v>9.5</v>
          </cell>
          <cell r="AA11">
            <v>9.2</v>
          </cell>
          <cell r="AE11">
            <v>-4.7</v>
          </cell>
          <cell r="AF11">
            <v>-3.9</v>
          </cell>
          <cell r="AG11">
            <v>-3.2</v>
          </cell>
        </row>
        <row r="12">
          <cell r="A12" t="str">
            <v>Espagne</v>
          </cell>
          <cell r="B12">
            <v>-1.1</v>
          </cell>
          <cell r="C12">
            <v>2.1</v>
          </cell>
          <cell r="D12">
            <v>2.8</v>
          </cell>
          <cell r="E12">
            <v>2.3</v>
          </cell>
          <cell r="F12">
            <v>3.5</v>
          </cell>
          <cell r="G12">
            <v>2</v>
          </cell>
          <cell r="H12">
            <v>2</v>
          </cell>
          <cell r="I12">
            <v>3</v>
          </cell>
          <cell r="P12">
            <v>3.6</v>
          </cell>
          <cell r="Q12">
            <v>3.2</v>
          </cell>
          <cell r="R12">
            <v>2.7</v>
          </cell>
          <cell r="Y12">
            <v>11.4</v>
          </cell>
          <cell r="Z12">
            <v>11.6</v>
          </cell>
          <cell r="AA12">
            <v>11.4</v>
          </cell>
          <cell r="AE12">
            <v>-0.27</v>
          </cell>
          <cell r="AF12">
            <v>-2.6</v>
          </cell>
          <cell r="AG12">
            <v>-2.7</v>
          </cell>
        </row>
        <row r="13">
          <cell r="A13" t="str">
            <v>France</v>
          </cell>
          <cell r="B13">
            <v>-1.5</v>
          </cell>
          <cell r="C13">
            <v>2.8</v>
          </cell>
          <cell r="D13">
            <v>2.1</v>
          </cell>
          <cell r="E13">
            <v>1.6</v>
          </cell>
          <cell r="F13">
            <v>2.3</v>
          </cell>
          <cell r="G13">
            <v>1.2</v>
          </cell>
          <cell r="H13">
            <v>1.1</v>
          </cell>
          <cell r="I13">
            <v>2.3</v>
          </cell>
          <cell r="P13">
            <v>1.5</v>
          </cell>
          <cell r="Q13">
            <v>1.5</v>
          </cell>
          <cell r="R13">
            <v>1.4</v>
          </cell>
          <cell r="Y13">
            <v>8.7</v>
          </cell>
          <cell r="Z13">
            <v>9.2</v>
          </cell>
          <cell r="AA13">
            <v>9.1</v>
          </cell>
          <cell r="AE13">
            <v>1.2</v>
          </cell>
          <cell r="AF13">
            <v>1.1</v>
          </cell>
          <cell r="AG13">
            <v>1</v>
          </cell>
        </row>
        <row r="14">
          <cell r="A14" t="str">
            <v>Irlande</v>
          </cell>
          <cell r="B14">
            <v>3.1</v>
          </cell>
          <cell r="C14">
            <v>7.8</v>
          </cell>
          <cell r="D14">
            <v>11.1</v>
          </cell>
          <cell r="E14">
            <v>8.3</v>
          </cell>
          <cell r="F14">
            <v>10.6</v>
          </cell>
          <cell r="G14">
            <v>6</v>
          </cell>
          <cell r="H14">
            <v>3.3</v>
          </cell>
          <cell r="I14">
            <v>4.5</v>
          </cell>
          <cell r="P14">
            <v>4.6</v>
          </cell>
          <cell r="Q14">
            <v>4</v>
          </cell>
          <cell r="R14">
            <v>3.1</v>
          </cell>
          <cell r="Y14">
            <v>4.4</v>
          </cell>
          <cell r="Z14">
            <v>5.6</v>
          </cell>
          <cell r="AA14">
            <v>5.6</v>
          </cell>
          <cell r="AE14">
            <v>-0.3</v>
          </cell>
          <cell r="AF14">
            <v>-0.1</v>
          </cell>
          <cell r="AG14">
            <v>0.3</v>
          </cell>
        </row>
        <row r="15">
          <cell r="A15" t="str">
            <v>Italie</v>
          </cell>
          <cell r="B15">
            <v>-1.2</v>
          </cell>
          <cell r="C15">
            <v>2.2</v>
          </cell>
          <cell r="D15">
            <v>2.9</v>
          </cell>
          <cell r="E15">
            <v>0.7</v>
          </cell>
          <cell r="F15">
            <v>1.5</v>
          </cell>
          <cell r="G15">
            <v>0.4</v>
          </cell>
          <cell r="H15">
            <v>1</v>
          </cell>
          <cell r="I15">
            <v>2.1</v>
          </cell>
          <cell r="P15">
            <v>3</v>
          </cell>
          <cell r="Q15">
            <v>2.4</v>
          </cell>
          <cell r="R15">
            <v>2.1</v>
          </cell>
          <cell r="Y15">
            <v>9</v>
          </cell>
          <cell r="Z15">
            <v>9.1</v>
          </cell>
          <cell r="AA15">
            <v>8.8</v>
          </cell>
          <cell r="AE15">
            <v>-0.3</v>
          </cell>
          <cell r="AF15">
            <v>-0.6</v>
          </cell>
          <cell r="AG15">
            <v>-0.5</v>
          </cell>
        </row>
        <row r="16">
          <cell r="A16" t="str">
            <v>Luxembourg (1)</v>
          </cell>
          <cell r="B16">
            <v>0</v>
          </cell>
          <cell r="C16">
            <v>4.2</v>
          </cell>
          <cell r="D16">
            <v>3.8</v>
          </cell>
          <cell r="E16">
            <v>3</v>
          </cell>
          <cell r="F16">
            <v>4.1</v>
          </cell>
          <cell r="G16">
            <v>0.4</v>
          </cell>
          <cell r="H16">
            <v>1.1</v>
          </cell>
          <cell r="I16">
            <v>2.7</v>
          </cell>
          <cell r="P16">
            <v>2</v>
          </cell>
          <cell r="Q16">
            <v>1.9</v>
          </cell>
          <cell r="R16">
            <v>1.5</v>
          </cell>
          <cell r="Y16">
            <v>2.4</v>
          </cell>
          <cell r="Z16">
            <v>3.3</v>
          </cell>
          <cell r="AA16">
            <v>3.7</v>
          </cell>
          <cell r="AE16">
            <v>8.4</v>
          </cell>
          <cell r="AF16" t="str">
            <v>...</v>
          </cell>
          <cell r="AG16" t="str">
            <v>...</v>
          </cell>
        </row>
        <row r="17">
          <cell r="A17" t="str">
            <v>Pays-Bas</v>
          </cell>
          <cell r="B17">
            <v>0.2</v>
          </cell>
          <cell r="C17">
            <v>3.2</v>
          </cell>
          <cell r="D17">
            <v>2.3</v>
          </cell>
          <cell r="E17">
            <v>3.3</v>
          </cell>
          <cell r="F17">
            <v>3.3</v>
          </cell>
          <cell r="G17">
            <v>0.3</v>
          </cell>
          <cell r="H17">
            <v>0.5</v>
          </cell>
          <cell r="I17">
            <v>1.7</v>
          </cell>
          <cell r="P17">
            <v>3.5</v>
          </cell>
          <cell r="Q17">
            <v>2.3</v>
          </cell>
          <cell r="R17">
            <v>1.4</v>
          </cell>
          <cell r="Y17">
            <v>2.7</v>
          </cell>
          <cell r="Z17">
            <v>4.2</v>
          </cell>
          <cell r="AA17">
            <v>5.1</v>
          </cell>
          <cell r="AE17">
            <v>2.8</v>
          </cell>
          <cell r="AF17">
            <v>3.8</v>
          </cell>
          <cell r="AG17">
            <v>4.3</v>
          </cell>
        </row>
        <row r="18">
          <cell r="A18" t="str">
            <v>Autriche</v>
          </cell>
          <cell r="B18">
            <v>-0.1</v>
          </cell>
          <cell r="C18">
            <v>2.3</v>
          </cell>
          <cell r="D18">
            <v>1.5</v>
          </cell>
          <cell r="E18">
            <v>1.6</v>
          </cell>
          <cell r="F18">
            <v>2.5</v>
          </cell>
          <cell r="G18">
            <v>1</v>
          </cell>
          <cell r="H18">
            <v>1.2</v>
          </cell>
          <cell r="I18">
            <v>2</v>
          </cell>
          <cell r="P18">
            <v>1.8</v>
          </cell>
          <cell r="Q18">
            <v>1.8</v>
          </cell>
          <cell r="R18">
            <v>1.7</v>
          </cell>
          <cell r="Y18">
            <v>4.3</v>
          </cell>
          <cell r="Z18">
            <v>4.5</v>
          </cell>
          <cell r="AA18">
            <v>4.4</v>
          </cell>
          <cell r="AE18">
            <v>-0.1</v>
          </cell>
          <cell r="AF18">
            <v>-0.3</v>
          </cell>
          <cell r="AG18">
            <v>-0.6</v>
          </cell>
        </row>
        <row r="19">
          <cell r="A19" t="str">
            <v>Portugal</v>
          </cell>
          <cell r="B19">
            <v>-1.2</v>
          </cell>
          <cell r="C19">
            <v>0.7</v>
          </cell>
          <cell r="D19">
            <v>1.9</v>
          </cell>
          <cell r="E19">
            <v>3.2</v>
          </cell>
          <cell r="F19">
            <v>3.7</v>
          </cell>
          <cell r="G19">
            <v>0.5</v>
          </cell>
          <cell r="H19">
            <v>0.5</v>
          </cell>
          <cell r="I19">
            <v>2</v>
          </cell>
          <cell r="P19">
            <v>3.6</v>
          </cell>
          <cell r="Q19">
            <v>3.2</v>
          </cell>
          <cell r="R19">
            <v>2.3</v>
          </cell>
          <cell r="Y19">
            <v>5.1</v>
          </cell>
          <cell r="Z19">
            <v>6.5</v>
          </cell>
          <cell r="AA19">
            <v>7.3</v>
          </cell>
          <cell r="AE19">
            <v>-7.9</v>
          </cell>
          <cell r="AF19">
            <v>-6.6</v>
          </cell>
          <cell r="AG19">
            <v>-5.9</v>
          </cell>
        </row>
        <row r="20">
          <cell r="A20" t="str">
            <v>Finlande</v>
          </cell>
          <cell r="B20">
            <v>-1.2</v>
          </cell>
          <cell r="C20">
            <v>4.5</v>
          </cell>
          <cell r="D20">
            <v>5.1</v>
          </cell>
          <cell r="E20">
            <v>3.6</v>
          </cell>
          <cell r="F20">
            <v>6</v>
          </cell>
          <cell r="G20">
            <v>1.6</v>
          </cell>
          <cell r="H20">
            <v>2.2</v>
          </cell>
          <cell r="I20">
            <v>2.9</v>
          </cell>
          <cell r="P20">
            <v>1.7</v>
          </cell>
          <cell r="Q20">
            <v>2</v>
          </cell>
          <cell r="R20">
            <v>1.4</v>
          </cell>
          <cell r="Y20">
            <v>9.1</v>
          </cell>
          <cell r="Z20">
            <v>9.4</v>
          </cell>
          <cell r="AA20">
            <v>9.3</v>
          </cell>
          <cell r="AE20">
            <v>7.1</v>
          </cell>
          <cell r="AF20">
            <v>6.7</v>
          </cell>
          <cell r="AG20">
            <v>7.1</v>
          </cell>
        </row>
        <row r="21">
          <cell r="A21" t="str">
            <v>Suède</v>
          </cell>
          <cell r="B21">
            <v>-2.6</v>
          </cell>
          <cell r="C21">
            <v>3.3</v>
          </cell>
          <cell r="D21">
            <v>3.9</v>
          </cell>
          <cell r="E21">
            <v>1.3</v>
          </cell>
          <cell r="F21">
            <v>1.8</v>
          </cell>
          <cell r="G21">
            <v>1.9</v>
          </cell>
          <cell r="H21">
            <v>1.4</v>
          </cell>
          <cell r="I21">
            <v>2.7</v>
          </cell>
          <cell r="P21">
            <v>2</v>
          </cell>
          <cell r="Q21">
            <v>2</v>
          </cell>
          <cell r="R21">
            <v>1.6</v>
          </cell>
          <cell r="Y21">
            <v>4.9</v>
          </cell>
          <cell r="Z21">
            <v>5.3</v>
          </cell>
          <cell r="AA21">
            <v>5.3</v>
          </cell>
          <cell r="AE21">
            <v>4.2</v>
          </cell>
          <cell r="AF21">
            <v>4.4</v>
          </cell>
          <cell r="AG21">
            <v>4.9</v>
          </cell>
        </row>
        <row r="22">
          <cell r="A22" t="str">
            <v>Royaume-Uni</v>
          </cell>
          <cell r="B22">
            <v>2</v>
          </cell>
          <cell r="C22">
            <v>3.9</v>
          </cell>
          <cell r="D22">
            <v>2.8</v>
          </cell>
          <cell r="E22">
            <v>2.3</v>
          </cell>
          <cell r="F22">
            <v>3.4</v>
          </cell>
          <cell r="G22">
            <v>1.8</v>
          </cell>
          <cell r="H22">
            <v>2.2</v>
          </cell>
          <cell r="I22">
            <v>2.6</v>
          </cell>
          <cell r="P22">
            <v>0.8</v>
          </cell>
          <cell r="Q22">
            <v>1.1</v>
          </cell>
          <cell r="R22">
            <v>1.2</v>
          </cell>
          <cell r="Y22">
            <v>5.1</v>
          </cell>
          <cell r="Z22">
            <v>5.1</v>
          </cell>
          <cell r="AA22">
            <v>5.1</v>
          </cell>
          <cell r="AE22">
            <v>-0.8</v>
          </cell>
          <cell r="AF22">
            <v>-1.5</v>
          </cell>
          <cell r="AG22">
            <v>-1.4</v>
          </cell>
        </row>
        <row r="23">
          <cell r="A23" t="str">
            <v>UE-15 </v>
          </cell>
          <cell r="B23">
            <v>-0.6</v>
          </cell>
          <cell r="C23">
            <v>2.9</v>
          </cell>
          <cell r="D23">
            <v>2.5</v>
          </cell>
          <cell r="E23">
            <v>1.8</v>
          </cell>
          <cell r="F23">
            <v>2.7</v>
          </cell>
          <cell r="G23">
            <v>1.1</v>
          </cell>
          <cell r="H23">
            <v>1.3</v>
          </cell>
          <cell r="I23">
            <v>2.4</v>
          </cell>
          <cell r="P23">
            <v>1.9</v>
          </cell>
          <cell r="Q23">
            <v>1.8</v>
          </cell>
          <cell r="R23">
            <v>1.6</v>
          </cell>
          <cell r="Y23">
            <v>7.6</v>
          </cell>
          <cell r="Z23">
            <v>8</v>
          </cell>
          <cell r="AA23">
            <v>8</v>
          </cell>
          <cell r="AE23">
            <v>0.6</v>
          </cell>
          <cell r="AF23">
            <v>0.5</v>
          </cell>
          <cell r="AG23">
            <v>0.5</v>
          </cell>
        </row>
        <row r="24">
          <cell r="A24" t="str">
            <v>EUR-11</v>
          </cell>
          <cell r="G24">
            <v>0.9</v>
          </cell>
          <cell r="H24">
            <v>1</v>
          </cell>
          <cell r="I24">
            <v>2.3</v>
          </cell>
          <cell r="P24">
            <v>2.2</v>
          </cell>
          <cell r="Q24">
            <v>1.9</v>
          </cell>
          <cell r="R24">
            <v>1.7</v>
          </cell>
          <cell r="Y24">
            <v>8.3</v>
          </cell>
          <cell r="Z24">
            <v>8.8</v>
          </cell>
          <cell r="AA24">
            <v>8.8</v>
          </cell>
          <cell r="AE24">
            <v>0.9</v>
          </cell>
          <cell r="AF24">
            <v>0.9</v>
          </cell>
          <cell r="AG24">
            <v>1</v>
          </cell>
        </row>
        <row r="25">
          <cell r="A25" t="str">
            <v>Etats-Unis</v>
          </cell>
          <cell r="B25">
            <v>3.4</v>
          </cell>
          <cell r="C25">
            <v>3.7</v>
          </cell>
          <cell r="D25">
            <v>2.4</v>
          </cell>
          <cell r="E25">
            <v>3.6</v>
          </cell>
          <cell r="F25">
            <v>4</v>
          </cell>
          <cell r="G25">
            <v>2.4</v>
          </cell>
          <cell r="H25">
            <v>2.4</v>
          </cell>
          <cell r="I25">
            <v>2.5</v>
          </cell>
          <cell r="P25">
            <v>1.4</v>
          </cell>
          <cell r="Q25">
            <v>1.9</v>
          </cell>
          <cell r="R25">
            <v>1.5</v>
          </cell>
          <cell r="Y25">
            <v>5.8</v>
          </cell>
          <cell r="Z25">
            <v>6</v>
          </cell>
          <cell r="AA25">
            <v>6.2</v>
          </cell>
          <cell r="AE25">
            <v>-4.7</v>
          </cell>
          <cell r="AF25">
            <v>-5.6</v>
          </cell>
          <cell r="AG25">
            <v>-6.1</v>
          </cell>
        </row>
        <row r="26">
          <cell r="A26" t="str">
            <v>Japon</v>
          </cell>
          <cell r="B26">
            <v>-0.2</v>
          </cell>
          <cell r="C26">
            <v>0.6</v>
          </cell>
          <cell r="D26">
            <v>1.5</v>
          </cell>
          <cell r="E26">
            <v>3.9</v>
          </cell>
          <cell r="F26">
            <v>0.9</v>
          </cell>
          <cell r="G26">
            <v>0.3</v>
          </cell>
          <cell r="H26">
            <v>1.5</v>
          </cell>
          <cell r="I26">
            <v>1.3</v>
          </cell>
          <cell r="P26">
            <v>-1.4</v>
          </cell>
          <cell r="Q26">
            <v>-1</v>
          </cell>
          <cell r="R26">
            <v>-1.1</v>
          </cell>
          <cell r="Y26">
            <v>5.2</v>
          </cell>
          <cell r="Z26">
            <v>5.4</v>
          </cell>
          <cell r="AA26">
            <v>5.4</v>
          </cell>
          <cell r="AE26">
            <v>2.8</v>
          </cell>
          <cell r="AF26">
            <v>3.1</v>
          </cell>
          <cell r="AG26">
            <v>3.4</v>
          </cell>
        </row>
        <row r="29">
          <cell r="A29" t="str">
            <v>Source: Commission européenne, mars 2003</v>
          </cell>
        </row>
        <row r="30">
          <cell r="A30" t="str">
            <v>(1) Les prévisions de la Commission européenne pour le Luxembourg peuvent diverger de celles du STATEC, pour les chiffres de 2002,  </v>
          </cell>
        </row>
        <row r="31">
          <cell r="A31" t="str">
            <v>cf. comptes nationaux, annexes statistiques tableau 1.</v>
          </cell>
        </row>
        <row r="32">
          <cell r="A32" t="str">
            <v>La source pour le solde de la balance des transactions courantes est le STATEC.</v>
          </cell>
        </row>
      </sheetData>
      <sheetData sheetId="6">
        <row r="4">
          <cell r="B4" t="str">
            <v>Indicateur du climat économique</v>
          </cell>
          <cell r="C4" t="str">
            <v>Indicateur du climat économique</v>
          </cell>
          <cell r="D4" t="str">
            <v>Indicateur de climat conjoncturel</v>
          </cell>
          <cell r="E4" t="str">
            <v>IFO Geschäfts- erwartungen</v>
          </cell>
          <cell r="F4" t="str">
            <v>ZEW Konjunktur- erwartungen</v>
          </cell>
          <cell r="G4" t="str">
            <v>Indicateur de la Banque nationale de Belgique</v>
          </cell>
          <cell r="H4" t="str">
            <v>Indicateur composite avancé</v>
          </cell>
          <cell r="I4" t="str">
            <v>Indicateur composite avancé</v>
          </cell>
          <cell r="J4" t="str">
            <v>Purchasing Managers Index</v>
          </cell>
        </row>
        <row r="5">
          <cell r="A5" t="str">
            <v>Source</v>
          </cell>
          <cell r="B5" t="str">
            <v>Commission européenne</v>
          </cell>
          <cell r="C5" t="str">
            <v>Commission européenne</v>
          </cell>
          <cell r="D5" t="str">
            <v>Commission européenne</v>
          </cell>
          <cell r="E5" t="str">
            <v>IFO</v>
          </cell>
          <cell r="F5" t="str">
            <v>ZEW</v>
          </cell>
          <cell r="G5" t="str">
            <v>BNB</v>
          </cell>
          <cell r="H5" t="str">
            <v>OCDE</v>
          </cell>
          <cell r="I5" t="str">
            <v>OCDE</v>
          </cell>
          <cell r="J5" t="str">
            <v>ISM / Reuters</v>
          </cell>
        </row>
        <row r="6">
          <cell r="A6" t="str">
            <v>Zone observée</v>
          </cell>
          <cell r="B6" t="str">
            <v>Zone Euro</v>
          </cell>
          <cell r="C6" t="str">
            <v>Luxembourg</v>
          </cell>
          <cell r="D6" t="str">
            <v>Zone Euro</v>
          </cell>
          <cell r="E6" t="str">
            <v>Allemagne</v>
          </cell>
          <cell r="F6" t="str">
            <v>Allemagne</v>
          </cell>
          <cell r="G6" t="str">
            <v>Belgique</v>
          </cell>
          <cell r="H6" t="str">
            <v>Zone Euro</v>
          </cell>
          <cell r="I6" t="str">
            <v>Luxembourg</v>
          </cell>
          <cell r="J6" t="str">
            <v>USA</v>
          </cell>
        </row>
        <row r="7">
          <cell r="A7" t="str">
            <v>Indicateur visé</v>
          </cell>
          <cell r="B7" t="str">
            <v>PIB</v>
          </cell>
          <cell r="C7" t="str">
            <v>Industrie</v>
          </cell>
          <cell r="D7" t="str">
            <v>Industrie</v>
          </cell>
          <cell r="E7" t="str">
            <v>Industrie</v>
          </cell>
          <cell r="F7" t="str">
            <v>PIB</v>
          </cell>
          <cell r="G7" t="str">
            <v>Industrie</v>
          </cell>
          <cell r="H7" t="str">
            <v>PIB</v>
          </cell>
          <cell r="I7" t="str">
            <v>PIB</v>
          </cell>
          <cell r="J7" t="str">
            <v>Industrie</v>
          </cell>
        </row>
        <row r="8">
          <cell r="A8" t="str">
            <v>Qualité de prévision</v>
          </cell>
          <cell r="B8" t="str">
            <v>coïncident</v>
          </cell>
          <cell r="C8" t="str">
            <v>coïncident</v>
          </cell>
          <cell r="D8" t="str">
            <v>coïncident</v>
          </cell>
          <cell r="E8" t="str">
            <v>avancé        (court terme)</v>
          </cell>
          <cell r="F8" t="str">
            <v>avancé        (court terme)</v>
          </cell>
          <cell r="G8" t="str">
            <v>avancé        (court terme)</v>
          </cell>
          <cell r="H8" t="str">
            <v>avancé        (long terme)</v>
          </cell>
          <cell r="I8" t="str">
            <v>avancé        (long terme)</v>
          </cell>
          <cell r="J8" t="str">
            <v>avancé        (long terme)</v>
          </cell>
        </row>
        <row r="9">
          <cell r="A9" t="str">
            <v>Moyenne à long terme                       (janvier 1995 - janvier 2004)</v>
          </cell>
          <cell r="B9">
            <v>96.46238532110091</v>
          </cell>
          <cell r="C9">
            <v>-7.027522935779817</v>
          </cell>
          <cell r="D9">
            <v>0.1268807339449541</v>
          </cell>
          <cell r="E9">
            <v>101.20366972477062</v>
          </cell>
          <cell r="F9">
            <v>41.795412844036676</v>
          </cell>
          <cell r="G9">
            <v>-7.952293577981649</v>
          </cell>
          <cell r="H9">
            <v>2.093888888888889</v>
          </cell>
          <cell r="I9">
            <v>2.2945370370370375</v>
          </cell>
          <cell r="J9">
            <v>51.31926605504586</v>
          </cell>
        </row>
        <row r="10">
          <cell r="A10" t="str">
            <v>Minimum lors du dernier creux</v>
          </cell>
          <cell r="B10">
            <v>94.6</v>
          </cell>
          <cell r="C10">
            <v>-34</v>
          </cell>
          <cell r="D10">
            <v>-1.24</v>
          </cell>
          <cell r="E10">
            <v>90</v>
          </cell>
          <cell r="F10">
            <v>-10.4</v>
          </cell>
          <cell r="G10">
            <v>-21.1</v>
          </cell>
          <cell r="H10">
            <v>-3.34</v>
          </cell>
          <cell r="I10">
            <v>-11.22</v>
          </cell>
          <cell r="J10">
            <v>41.5</v>
          </cell>
        </row>
        <row r="11">
          <cell r="A11">
            <v>37257</v>
          </cell>
          <cell r="B11">
            <v>95.3</v>
          </cell>
          <cell r="C11">
            <v>-28</v>
          </cell>
          <cell r="D11">
            <v>-1.06</v>
          </cell>
          <cell r="E11">
            <v>96.3</v>
          </cell>
          <cell r="F11">
            <v>35.9</v>
          </cell>
          <cell r="G11">
            <v>-16.9</v>
          </cell>
          <cell r="H11">
            <v>2.25</v>
          </cell>
          <cell r="I11">
            <v>0.65</v>
          </cell>
          <cell r="J11">
            <v>49.8</v>
          </cell>
        </row>
        <row r="12">
          <cell r="A12">
            <v>37288</v>
          </cell>
          <cell r="B12">
            <v>95.6</v>
          </cell>
          <cell r="C12">
            <v>-25</v>
          </cell>
          <cell r="D12">
            <v>-0.85</v>
          </cell>
          <cell r="E12">
            <v>101</v>
          </cell>
          <cell r="F12">
            <v>50.2</v>
          </cell>
          <cell r="G12">
            <v>-14.1</v>
          </cell>
          <cell r="H12">
            <v>3.67</v>
          </cell>
          <cell r="I12">
            <v>5.55</v>
          </cell>
          <cell r="J12">
            <v>53.8</v>
          </cell>
        </row>
        <row r="13">
          <cell r="A13">
            <v>37316</v>
          </cell>
          <cell r="B13">
            <v>95.8</v>
          </cell>
          <cell r="C13">
            <v>-34</v>
          </cell>
          <cell r="D13">
            <v>-0.67</v>
          </cell>
          <cell r="E13">
            <v>106.1</v>
          </cell>
          <cell r="F13">
            <v>71.2</v>
          </cell>
          <cell r="G13">
            <v>-9.9</v>
          </cell>
          <cell r="H13">
            <v>4.86</v>
          </cell>
          <cell r="I13">
            <v>9.95</v>
          </cell>
          <cell r="J13">
            <v>54.7</v>
          </cell>
        </row>
        <row r="14">
          <cell r="A14">
            <v>37347</v>
          </cell>
          <cell r="B14">
            <v>95.7</v>
          </cell>
          <cell r="C14">
            <v>-34</v>
          </cell>
          <cell r="D14">
            <v>-0.49</v>
          </cell>
          <cell r="E14">
            <v>104.7</v>
          </cell>
          <cell r="F14">
            <v>70.6</v>
          </cell>
          <cell r="G14">
            <v>-8.3</v>
          </cell>
          <cell r="H14">
            <v>6.01</v>
          </cell>
          <cell r="I14">
            <v>13.75</v>
          </cell>
          <cell r="J14">
            <v>53.3</v>
          </cell>
        </row>
        <row r="15">
          <cell r="A15">
            <v>37377</v>
          </cell>
          <cell r="B15">
            <v>96.2</v>
          </cell>
          <cell r="C15">
            <v>-26</v>
          </cell>
          <cell r="D15">
            <v>-0.29</v>
          </cell>
          <cell r="E15">
            <v>106.1</v>
          </cell>
          <cell r="F15">
            <v>66.3</v>
          </cell>
          <cell r="G15">
            <v>-1.6</v>
          </cell>
          <cell r="H15">
            <v>6.28</v>
          </cell>
          <cell r="I15">
            <v>14.16</v>
          </cell>
          <cell r="J15">
            <v>54.7</v>
          </cell>
        </row>
        <row r="16">
          <cell r="A16">
            <v>37408</v>
          </cell>
          <cell r="B16">
            <v>96</v>
          </cell>
          <cell r="C16">
            <v>-21</v>
          </cell>
          <cell r="D16">
            <v>-0.4</v>
          </cell>
          <cell r="E16">
            <v>104.7</v>
          </cell>
          <cell r="F16">
            <v>69.6</v>
          </cell>
          <cell r="G16">
            <v>-5.5</v>
          </cell>
          <cell r="H16">
            <v>5.96</v>
          </cell>
          <cell r="I16">
            <v>12.78</v>
          </cell>
          <cell r="J16">
            <v>55.2</v>
          </cell>
        </row>
        <row r="17">
          <cell r="A17">
            <v>37438</v>
          </cell>
          <cell r="B17">
            <v>95.5</v>
          </cell>
          <cell r="C17">
            <v>-17</v>
          </cell>
          <cell r="D17">
            <v>-0.48</v>
          </cell>
          <cell r="E17">
            <v>102.2</v>
          </cell>
          <cell r="F17">
            <v>69.1</v>
          </cell>
          <cell r="G17">
            <v>-7.4</v>
          </cell>
          <cell r="H17">
            <v>4.65</v>
          </cell>
          <cell r="I17">
            <v>9.67</v>
          </cell>
          <cell r="J17">
            <v>50.7</v>
          </cell>
        </row>
        <row r="18">
          <cell r="A18">
            <v>37469</v>
          </cell>
          <cell r="B18">
            <v>95.2</v>
          </cell>
          <cell r="C18">
            <v>-14</v>
          </cell>
          <cell r="D18">
            <v>-0.52</v>
          </cell>
          <cell r="E18">
            <v>100.3</v>
          </cell>
          <cell r="F18">
            <v>43.4</v>
          </cell>
          <cell r="G18">
            <v>-7.6</v>
          </cell>
          <cell r="H18">
            <v>3.75</v>
          </cell>
          <cell r="I18">
            <v>6.96</v>
          </cell>
          <cell r="J18">
            <v>50.3</v>
          </cell>
        </row>
        <row r="19">
          <cell r="A19">
            <v>37500</v>
          </cell>
          <cell r="B19">
            <v>95.6</v>
          </cell>
          <cell r="C19">
            <v>-20</v>
          </cell>
          <cell r="D19">
            <v>-0.52</v>
          </cell>
          <cell r="E19">
            <v>98.8</v>
          </cell>
          <cell r="F19">
            <v>39.5</v>
          </cell>
          <cell r="G19">
            <v>-9.8</v>
          </cell>
          <cell r="H19">
            <v>3.15</v>
          </cell>
          <cell r="I19">
            <v>5.25</v>
          </cell>
          <cell r="J19">
            <v>50.7</v>
          </cell>
        </row>
        <row r="20">
          <cell r="A20">
            <v>37530</v>
          </cell>
          <cell r="B20">
            <v>95.6</v>
          </cell>
          <cell r="C20">
            <v>-17</v>
          </cell>
          <cell r="D20">
            <v>-0.32</v>
          </cell>
          <cell r="E20">
            <v>97.6</v>
          </cell>
          <cell r="F20">
            <v>23.4</v>
          </cell>
          <cell r="G20">
            <v>-9</v>
          </cell>
          <cell r="H20">
            <v>2.82</v>
          </cell>
          <cell r="I20">
            <v>3.61</v>
          </cell>
          <cell r="J20">
            <v>49.7</v>
          </cell>
        </row>
        <row r="21">
          <cell r="A21">
            <v>37561</v>
          </cell>
          <cell r="B21">
            <v>95.3</v>
          </cell>
          <cell r="C21">
            <v>-14</v>
          </cell>
          <cell r="D21">
            <v>-0.28</v>
          </cell>
          <cell r="E21">
            <v>95.9</v>
          </cell>
          <cell r="F21">
            <v>4.2</v>
          </cell>
          <cell r="G21">
            <v>-10.5</v>
          </cell>
          <cell r="H21">
            <v>2.27</v>
          </cell>
          <cell r="I21">
            <v>1.28</v>
          </cell>
          <cell r="J21">
            <v>50.5</v>
          </cell>
        </row>
        <row r="22">
          <cell r="A22">
            <v>37591</v>
          </cell>
          <cell r="B22">
            <v>95.1</v>
          </cell>
          <cell r="C22">
            <v>-20</v>
          </cell>
          <cell r="D22">
            <v>-0.22</v>
          </cell>
          <cell r="E22">
            <v>97.9</v>
          </cell>
          <cell r="F22">
            <v>0.6</v>
          </cell>
          <cell r="G22">
            <v>-12.9</v>
          </cell>
          <cell r="H22">
            <v>1.59</v>
          </cell>
          <cell r="I22">
            <v>-0.44</v>
          </cell>
          <cell r="J22">
            <v>55.2</v>
          </cell>
        </row>
        <row r="23">
          <cell r="A23">
            <v>37622</v>
          </cell>
          <cell r="B23">
            <v>94.9</v>
          </cell>
          <cell r="C23">
            <v>-13</v>
          </cell>
          <cell r="D23">
            <v>-0.33</v>
          </cell>
          <cell r="E23">
            <v>98</v>
          </cell>
          <cell r="F23">
            <v>14</v>
          </cell>
          <cell r="G23">
            <v>-15.5</v>
          </cell>
          <cell r="H23">
            <v>1.11</v>
          </cell>
          <cell r="I23">
            <v>-2.47</v>
          </cell>
          <cell r="J23">
            <v>53.9</v>
          </cell>
        </row>
        <row r="24">
          <cell r="A24">
            <v>37653</v>
          </cell>
          <cell r="B24">
            <v>95.1</v>
          </cell>
          <cell r="C24">
            <v>-14</v>
          </cell>
          <cell r="D24">
            <v>-0.27</v>
          </cell>
          <cell r="E24">
            <v>98.5</v>
          </cell>
          <cell r="F24">
            <v>15</v>
          </cell>
          <cell r="G24">
            <v>-10.5</v>
          </cell>
          <cell r="H24">
            <v>0.5</v>
          </cell>
          <cell r="I24">
            <v>-5.28</v>
          </cell>
          <cell r="J24">
            <v>50.5</v>
          </cell>
        </row>
        <row r="25">
          <cell r="A25">
            <v>37681</v>
          </cell>
          <cell r="B25">
            <v>94.6</v>
          </cell>
          <cell r="C25">
            <v>-12</v>
          </cell>
          <cell r="D25">
            <v>-0.64</v>
          </cell>
          <cell r="E25">
            <v>97.3</v>
          </cell>
          <cell r="F25">
            <v>17.7</v>
          </cell>
          <cell r="G25">
            <v>-17.4</v>
          </cell>
          <cell r="H25">
            <v>0.15</v>
          </cell>
          <cell r="I25">
            <v>-6.73</v>
          </cell>
          <cell r="J25">
            <v>46.2</v>
          </cell>
        </row>
        <row r="26">
          <cell r="A26">
            <v>37712</v>
          </cell>
          <cell r="B26">
            <v>94.7</v>
          </cell>
          <cell r="C26">
            <v>-17</v>
          </cell>
          <cell r="D26">
            <v>-0.53</v>
          </cell>
          <cell r="E26">
            <v>95</v>
          </cell>
          <cell r="F26">
            <v>18.4</v>
          </cell>
          <cell r="G26">
            <v>-20.5</v>
          </cell>
          <cell r="H26">
            <v>0.04</v>
          </cell>
          <cell r="I26">
            <v>-7.03</v>
          </cell>
          <cell r="J26">
            <v>45.4</v>
          </cell>
        </row>
        <row r="27">
          <cell r="A27">
            <v>37742</v>
          </cell>
          <cell r="B27">
            <v>94.8</v>
          </cell>
          <cell r="C27">
            <v>-19</v>
          </cell>
          <cell r="D27">
            <v>-0.63</v>
          </cell>
          <cell r="E27">
            <v>97.4</v>
          </cell>
          <cell r="F27">
            <v>18.7</v>
          </cell>
          <cell r="G27">
            <v>-18.3</v>
          </cell>
          <cell r="H27">
            <v>0.89</v>
          </cell>
          <cell r="I27">
            <v>-5.83</v>
          </cell>
          <cell r="J27">
            <v>49.4</v>
          </cell>
        </row>
        <row r="28">
          <cell r="A28">
            <v>37773</v>
          </cell>
          <cell r="B28">
            <v>94.8</v>
          </cell>
          <cell r="C28">
            <v>-20</v>
          </cell>
          <cell r="D28">
            <v>-0.65</v>
          </cell>
          <cell r="E28">
            <v>98.8</v>
          </cell>
          <cell r="F28">
            <v>21.3</v>
          </cell>
          <cell r="G28">
            <v>-26.5</v>
          </cell>
          <cell r="H28">
            <v>1.8</v>
          </cell>
          <cell r="I28">
            <v>-2.49</v>
          </cell>
          <cell r="J28">
            <v>49.8</v>
          </cell>
        </row>
        <row r="29">
          <cell r="A29">
            <v>37803</v>
          </cell>
          <cell r="B29">
            <v>94.7</v>
          </cell>
          <cell r="C29">
            <v>-19</v>
          </cell>
          <cell r="D29">
            <v>-0.79</v>
          </cell>
          <cell r="E29">
            <v>100.5</v>
          </cell>
          <cell r="F29">
            <v>41.9</v>
          </cell>
          <cell r="G29">
            <v>-19.3</v>
          </cell>
          <cell r="H29">
            <v>3.01</v>
          </cell>
          <cell r="I29">
            <v>1.53</v>
          </cell>
          <cell r="J29">
            <v>51.8</v>
          </cell>
        </row>
        <row r="30">
          <cell r="A30">
            <v>37835</v>
          </cell>
          <cell r="B30">
            <v>95</v>
          </cell>
          <cell r="C30">
            <v>-16</v>
          </cell>
          <cell r="D30">
            <v>-0.49</v>
          </cell>
          <cell r="E30">
            <v>102.3</v>
          </cell>
          <cell r="F30">
            <v>52.5</v>
          </cell>
          <cell r="G30">
            <v>-14.3</v>
          </cell>
          <cell r="H30">
            <v>4.24</v>
          </cell>
          <cell r="I30">
            <v>5.18</v>
          </cell>
          <cell r="J30">
            <v>54.7</v>
          </cell>
        </row>
        <row r="31">
          <cell r="A31">
            <v>37867</v>
          </cell>
          <cell r="B31">
            <v>95.3</v>
          </cell>
          <cell r="C31">
            <v>-9</v>
          </cell>
          <cell r="D31">
            <v>-0.46</v>
          </cell>
          <cell r="E31">
            <v>105.3</v>
          </cell>
          <cell r="F31">
            <v>60.9</v>
          </cell>
          <cell r="G31">
            <v>-14.5</v>
          </cell>
          <cell r="H31">
            <v>5.96</v>
          </cell>
          <cell r="I31">
            <v>9.68</v>
          </cell>
          <cell r="J31">
            <v>53.7</v>
          </cell>
        </row>
        <row r="32">
          <cell r="A32">
            <v>37898</v>
          </cell>
          <cell r="B32">
            <v>95.5</v>
          </cell>
          <cell r="C32">
            <v>-22</v>
          </cell>
          <cell r="D32">
            <v>-0.21</v>
          </cell>
          <cell r="E32">
            <v>108</v>
          </cell>
          <cell r="F32">
            <v>60.3</v>
          </cell>
          <cell r="G32">
            <v>-10.6</v>
          </cell>
          <cell r="H32">
            <v>6.82</v>
          </cell>
          <cell r="I32">
            <v>14.18</v>
          </cell>
          <cell r="J32">
            <v>57</v>
          </cell>
        </row>
        <row r="33">
          <cell r="A33">
            <v>37929</v>
          </cell>
          <cell r="B33">
            <v>96</v>
          </cell>
          <cell r="C33">
            <v>-25</v>
          </cell>
          <cell r="D33">
            <v>0.05</v>
          </cell>
          <cell r="E33">
            <v>108.8</v>
          </cell>
          <cell r="F33">
            <v>67.2</v>
          </cell>
          <cell r="G33">
            <v>-8.8</v>
          </cell>
          <cell r="H33">
            <v>7.36</v>
          </cell>
          <cell r="I33">
            <v>17.11</v>
          </cell>
          <cell r="J33">
            <v>62.8</v>
          </cell>
        </row>
        <row r="34">
          <cell r="A34">
            <v>37959</v>
          </cell>
          <cell r="B34">
            <v>95.6</v>
          </cell>
          <cell r="C34">
            <v>-17</v>
          </cell>
          <cell r="D34">
            <v>-0.03</v>
          </cell>
          <cell r="E34">
            <v>111.2</v>
          </cell>
          <cell r="F34">
            <v>73.4</v>
          </cell>
          <cell r="G34">
            <v>-6.9</v>
          </cell>
          <cell r="H34">
            <v>7.01</v>
          </cell>
          <cell r="I34">
            <v>19.53</v>
          </cell>
          <cell r="J34">
            <v>66.2</v>
          </cell>
        </row>
        <row r="35">
          <cell r="A35">
            <v>37990</v>
          </cell>
          <cell r="B35">
            <v>95.8</v>
          </cell>
          <cell r="C35">
            <v>-21</v>
          </cell>
          <cell r="D35">
            <v>0.04</v>
          </cell>
          <cell r="E35">
            <v>111.2</v>
          </cell>
          <cell r="F35">
            <v>72.9</v>
          </cell>
          <cell r="G35">
            <v>-5.6</v>
          </cell>
          <cell r="H35" t="str">
            <v>...</v>
          </cell>
          <cell r="I35" t="str">
            <v>...</v>
          </cell>
          <cell r="J35">
            <v>63.6</v>
          </cell>
        </row>
        <row r="37">
          <cell r="A37" t="str">
            <v>Sources: comme indiquées</v>
          </cell>
        </row>
      </sheetData>
      <sheetData sheetId="7">
        <row r="9">
          <cell r="C9" t="str">
            <v>1985-2002</v>
          </cell>
          <cell r="D9" t="str">
            <v>2001</v>
          </cell>
          <cell r="E9" t="str">
            <v>2002</v>
          </cell>
          <cell r="F9" t="str">
            <v>20033</v>
          </cell>
        </row>
        <row r="11">
          <cell r="A11" t="str">
            <v>PIB à prix courants (en Mio EUR)</v>
          </cell>
          <cell r="B11" t="str">
            <v>PIB_0</v>
          </cell>
          <cell r="C11" t="str">
            <v>...</v>
          </cell>
          <cell r="D11">
            <v>21987.289279593162</v>
          </cell>
          <cell r="E11">
            <v>22395.505363074357</v>
          </cell>
          <cell r="F11">
            <v>23038.456215530674</v>
          </cell>
        </row>
        <row r="12">
          <cell r="A12" t="str">
            <v>PIB en volume</v>
          </cell>
          <cell r="B12" t="str">
            <v>PIB_R_0</v>
          </cell>
          <cell r="C12">
            <v>5.558372389765753</v>
          </cell>
          <cell r="D12">
            <v>1.2284600463562168</v>
          </cell>
          <cell r="E12">
            <v>1.2829204086792112</v>
          </cell>
          <cell r="F12">
            <v>1.1953698460100082</v>
          </cell>
        </row>
        <row r="13">
          <cell r="A13" t="str">
            <v>   Consommation finale des ménages et ISBLSM</v>
          </cell>
          <cell r="B13" t="str">
            <v>CFIN_R_0</v>
          </cell>
          <cell r="C13">
            <v>3.73102999928947</v>
          </cell>
          <cell r="D13">
            <v>4.512226363759542</v>
          </cell>
          <cell r="E13">
            <v>2.3307077058301706</v>
          </cell>
          <cell r="F13">
            <v>1.5926465232630527</v>
          </cell>
        </row>
        <row r="14">
          <cell r="A14" t="str">
            <v>   Consommation finale des administrations publiques</v>
          </cell>
          <cell r="B14" t="str">
            <v>CG_R</v>
          </cell>
          <cell r="C14">
            <v>5.078184459066359</v>
          </cell>
          <cell r="D14">
            <v>6.9904480947913905</v>
          </cell>
          <cell r="E14">
            <v>4.177285628560501</v>
          </cell>
          <cell r="F14">
            <v>3.8</v>
          </cell>
        </row>
        <row r="15">
          <cell r="A15" t="str">
            <v>   Formation brute de cap. fixe (hors var. stocks)</v>
          </cell>
          <cell r="B15" t="str">
            <v>I_R_0</v>
          </cell>
          <cell r="C15">
            <v>7.916675351947311</v>
          </cell>
          <cell r="D15">
            <v>10.096229950992575</v>
          </cell>
          <cell r="E15">
            <v>-1.400943411904887</v>
          </cell>
          <cell r="F15">
            <v>0.5032437288496228</v>
          </cell>
        </row>
        <row r="16">
          <cell r="A16" t="str">
            <v>   Exportations de biens et services</v>
          </cell>
          <cell r="B16" t="str">
            <v>XBS_R_0</v>
          </cell>
          <cell r="C16">
            <v>7.705795622332889</v>
          </cell>
          <cell r="D16">
            <v>2.6147123246244464</v>
          </cell>
          <cell r="E16">
            <v>-0.33619672019900015</v>
          </cell>
          <cell r="F16">
            <v>1.617684401831121</v>
          </cell>
        </row>
        <row r="17">
          <cell r="A17" t="str">
            <v>   Importations de biens et services</v>
          </cell>
          <cell r="B17" t="str">
            <v>MBS_R_0</v>
          </cell>
          <cell r="C17">
            <v>7.244782183072185</v>
          </cell>
          <cell r="D17">
            <v>4.7512854972446394</v>
          </cell>
          <cell r="E17">
            <v>-1.6186444495520091</v>
          </cell>
          <cell r="F17">
            <v>1.9930164622541158</v>
          </cell>
        </row>
        <row r="18">
          <cell r="A18" t="str">
            <v>Emploi intérieur total 1</v>
          </cell>
          <cell r="B18" t="str">
            <v>EMP_0</v>
          </cell>
          <cell r="C18">
            <v>3.4313590050296217</v>
          </cell>
          <cell r="D18">
            <v>5.641308888868557</v>
          </cell>
          <cell r="E18">
            <v>3.1440663257813473</v>
          </cell>
          <cell r="F18">
            <v>1.6727717304355183</v>
          </cell>
        </row>
        <row r="19">
          <cell r="A19" t="str">
            <v>Inflation (déflateur implicite de la consommation privée)1</v>
          </cell>
          <cell r="B19" t="str">
            <v>P_CFIN_0</v>
          </cell>
          <cell r="C19">
            <v>2.3565285478676534</v>
          </cell>
          <cell r="D19">
            <v>3.2601523619763206</v>
          </cell>
          <cell r="E19">
            <v>2.25887409501091</v>
          </cell>
          <cell r="F19">
            <v>2.0317560336075235</v>
          </cell>
        </row>
        <row r="20">
          <cell r="A20" t="str">
            <v>Coût salarial moyen1</v>
          </cell>
          <cell r="B20" t="str">
            <v>EMS</v>
          </cell>
          <cell r="C20">
            <v>4.098153292590312</v>
          </cell>
          <cell r="D20">
            <v>3.660211508181188</v>
          </cell>
          <cell r="E20">
            <v>3.167464763734129</v>
          </cell>
          <cell r="F20">
            <v>2.626069617568083</v>
          </cell>
        </row>
        <row r="21">
          <cell r="A21" t="str">
            <v>Taux de chômage (chômage inscrit, en % de la population active)2</v>
          </cell>
          <cell r="B21" t="str">
            <v>SALM_0</v>
          </cell>
          <cell r="C21">
            <v>2.1</v>
          </cell>
          <cell r="D21">
            <v>2.55177423804</v>
          </cell>
          <cell r="E21">
            <v>2.95610756452</v>
          </cell>
          <cell r="F21">
            <v>3.782592</v>
          </cell>
        </row>
        <row r="22">
          <cell r="A22" t="str">
            <v>1 Etablis selon la méthodologie de la comptabilité nationale; 2 Rupture de série en 1997; 3 Prévisions (octobre 2003).</v>
          </cell>
        </row>
        <row r="23">
          <cell r="A23" t="str">
            <v>Source: STATEC, ADEM, IGSS</v>
          </cell>
        </row>
      </sheetData>
      <sheetData sheetId="10">
        <row r="27">
          <cell r="A27" t="str">
            <v>Source: STATEC</v>
          </cell>
        </row>
      </sheetData>
      <sheetData sheetId="12">
        <row r="182">
          <cell r="A182" t="str">
            <v>Source: STATEC</v>
          </cell>
        </row>
      </sheetData>
      <sheetData sheetId="13">
        <row r="77">
          <cell r="A77" t="str">
            <v>Source: STATEC</v>
          </cell>
        </row>
      </sheetData>
      <sheetData sheetId="14">
        <row r="3">
          <cell r="C3" t="str">
            <v>Poids</v>
          </cell>
          <cell r="E3" t="str">
            <v>Année</v>
          </cell>
          <cell r="K3" t="str">
            <v>2001</v>
          </cell>
          <cell r="O3" t="str">
            <v>2002</v>
          </cell>
          <cell r="T3" t="str">
            <v>2003</v>
          </cell>
        </row>
        <row r="4">
          <cell r="B4" t="str">
            <v>Nace</v>
          </cell>
          <cell r="D4" t="str">
            <v>1998</v>
          </cell>
          <cell r="E4" t="str">
            <v>1999</v>
          </cell>
          <cell r="F4" t="str">
            <v>2000</v>
          </cell>
          <cell r="G4" t="str">
            <v>2001</v>
          </cell>
          <cell r="H4" t="str">
            <v>2002</v>
          </cell>
          <cell r="I4" t="str">
            <v>2003 1</v>
          </cell>
          <cell r="K4" t="str">
            <v>T1</v>
          </cell>
          <cell r="L4" t="str">
            <v>T2</v>
          </cell>
          <cell r="M4" t="str">
            <v>T3</v>
          </cell>
          <cell r="N4" t="str">
            <v>T4</v>
          </cell>
          <cell r="O4" t="str">
            <v>T1</v>
          </cell>
          <cell r="P4" t="str">
            <v>T2</v>
          </cell>
          <cell r="Q4" t="str">
            <v>T3</v>
          </cell>
          <cell r="R4" t="str">
            <v>T4</v>
          </cell>
          <cell r="T4" t="str">
            <v>T1</v>
          </cell>
          <cell r="U4" t="str">
            <v>T2</v>
          </cell>
        </row>
        <row r="5">
          <cell r="E5" t="str">
            <v>Variations annuelles en %</v>
          </cell>
          <cell r="O5" t="str">
            <v>Variations trimestrielles désaisonnalisées en %</v>
          </cell>
        </row>
        <row r="7">
          <cell r="A7" t="str">
            <v>Construction</v>
          </cell>
          <cell r="B7">
            <v>45</v>
          </cell>
          <cell r="D7" t="str">
            <v>...</v>
          </cell>
          <cell r="E7" t="str">
            <v>...</v>
          </cell>
          <cell r="F7">
            <v>3.1992129672995695</v>
          </cell>
          <cell r="G7">
            <v>2.0114909762480204</v>
          </cell>
          <cell r="H7">
            <v>2.1411576071131977</v>
          </cell>
          <cell r="I7">
            <v>-0.9392863739927981</v>
          </cell>
          <cell r="K7">
            <v>-0.05681507407123698</v>
          </cell>
          <cell r="L7">
            <v>0.9608577404525143</v>
          </cell>
          <cell r="M7">
            <v>3.6950386082577946</v>
          </cell>
          <cell r="N7">
            <v>0.9651089818264236</v>
          </cell>
          <cell r="O7">
            <v>-0.6371506161516161</v>
          </cell>
          <cell r="P7">
            <v>3.048435387317827</v>
          </cell>
          <cell r="Q7">
            <v>-4.613608011069781</v>
          </cell>
          <cell r="R7">
            <v>1.2412528812884016</v>
          </cell>
          <cell r="T7">
            <v>-0.5746898521301058</v>
          </cell>
          <cell r="U7">
            <v>0.1130184776469978</v>
          </cell>
        </row>
        <row r="8">
          <cell r="A8" t="str">
            <v>Bâtiment et génie civil 2</v>
          </cell>
          <cell r="D8">
            <v>0.6316343538906866</v>
          </cell>
          <cell r="E8">
            <v>3.7747362915177662</v>
          </cell>
          <cell r="F8">
            <v>4.385080645161277</v>
          </cell>
          <cell r="G8">
            <v>4.4181554804442635</v>
          </cell>
          <cell r="H8">
            <v>3.55298651252407</v>
          </cell>
          <cell r="I8">
            <v>-2.627865961199294</v>
          </cell>
          <cell r="K8">
            <v>0.7699485886314195</v>
          </cell>
          <cell r="L8">
            <v>1.3882877065706456</v>
          </cell>
          <cell r="M8">
            <v>6.69825949416023</v>
          </cell>
          <cell r="N8">
            <v>1.1771034401020675</v>
          </cell>
          <cell r="O8">
            <v>-0.2816084192008961</v>
          </cell>
          <cell r="P8">
            <v>4.122780133082116</v>
          </cell>
          <cell r="Q8">
            <v>-7.381746151969503</v>
          </cell>
          <cell r="R8">
            <v>2.325861413020469</v>
          </cell>
          <cell r="T8">
            <v>-3.709072684622816</v>
          </cell>
          <cell r="U8">
            <v>1.2517469148408678</v>
          </cell>
        </row>
        <row r="9">
          <cell r="A9" t="str">
            <v>Bâtiment</v>
          </cell>
          <cell r="B9">
            <v>45.21</v>
          </cell>
          <cell r="D9">
            <v>0.24126530247521316</v>
          </cell>
          <cell r="E9">
            <v>-2.69210197896238</v>
          </cell>
          <cell r="F9">
            <v>5.249175522169303</v>
          </cell>
          <cell r="G9">
            <v>13.038558621289909</v>
          </cell>
          <cell r="H9">
            <v>3.026103026103022</v>
          </cell>
          <cell r="I9">
            <v>-7.739611701660376</v>
          </cell>
          <cell r="K9">
            <v>4.592322298173301</v>
          </cell>
          <cell r="L9">
            <v>1.1102551416498851</v>
          </cell>
          <cell r="M9">
            <v>4.949865905799533</v>
          </cell>
          <cell r="N9">
            <v>1.6188314511960344</v>
          </cell>
          <cell r="O9">
            <v>-1.840360604207858</v>
          </cell>
          <cell r="P9">
            <v>6.236615692025649</v>
          </cell>
          <cell r="Q9">
            <v>-6.051464663687445</v>
          </cell>
          <cell r="R9">
            <v>-2.2176276911547554</v>
          </cell>
          <cell r="T9">
            <v>-8.72581326126185</v>
          </cell>
          <cell r="U9">
            <v>3.137840260436753</v>
          </cell>
        </row>
        <row r="10">
          <cell r="A10" t="str">
            <v>Génie civil</v>
          </cell>
          <cell r="B10">
            <v>45.23</v>
          </cell>
          <cell r="D10">
            <v>1.0738831615120237</v>
          </cell>
          <cell r="E10">
            <v>10.854228644283914</v>
          </cell>
          <cell r="F10">
            <v>3.573071614783019</v>
          </cell>
          <cell r="G10">
            <v>-4.034646135623343</v>
          </cell>
          <cell r="H10">
            <v>4.15798812003394</v>
          </cell>
          <cell r="I10">
            <v>2.8341156673456602</v>
          </cell>
          <cell r="K10">
            <v>-0.28858989243312205</v>
          </cell>
          <cell r="L10">
            <v>0.4759620427900124</v>
          </cell>
          <cell r="M10">
            <v>6.295424431707208</v>
          </cell>
          <cell r="N10">
            <v>3.086740960001344</v>
          </cell>
          <cell r="O10">
            <v>-0.14155474462730355</v>
          </cell>
          <cell r="P10">
            <v>2.0744902603720305</v>
          </cell>
          <cell r="Q10">
            <v>-7.97911994912096</v>
          </cell>
          <cell r="R10">
            <v>6.354564239330451</v>
          </cell>
          <cell r="T10">
            <v>1.457672923473452</v>
          </cell>
          <cell r="U10">
            <v>-0.5431553029223268</v>
          </cell>
        </row>
        <row r="11">
          <cell r="A11" t="str">
            <v>Autres</v>
          </cell>
          <cell r="B11" t="str">
            <v>-</v>
          </cell>
          <cell r="D11" t="str">
            <v>...</v>
          </cell>
          <cell r="E11" t="str">
            <v>...</v>
          </cell>
          <cell r="F11">
            <v>2.0673700178050147</v>
          </cell>
          <cell r="G11">
            <v>-0.3376928229197773</v>
          </cell>
          <cell r="H11">
            <v>0.697285940657566</v>
          </cell>
          <cell r="I11">
            <v>1.617327067265184</v>
          </cell>
          <cell r="K11">
            <v>-0.8532605428049678</v>
          </cell>
          <cell r="L11">
            <v>0.5423608534171676</v>
          </cell>
          <cell r="M11">
            <v>0.7298436639445738</v>
          </cell>
          <cell r="N11">
            <v>0.7433967474126391</v>
          </cell>
          <cell r="O11">
            <v>-1.0104452867284897</v>
          </cell>
          <cell r="P11">
            <v>1.9121427401174396</v>
          </cell>
          <cell r="Q11">
            <v>-1.622348351023506</v>
          </cell>
          <cell r="R11">
            <v>0.13783629299031208</v>
          </cell>
          <cell r="T11">
            <v>2.6837202115065573</v>
          </cell>
          <cell r="U11">
            <v>-0.9970701133978466</v>
          </cell>
        </row>
        <row r="13">
          <cell r="A13" t="str">
            <v>1 Construction et Autres= 9 mois, Bâtiment et Génie civil= 10 mois.</v>
          </cell>
        </row>
        <row r="14">
          <cell r="A14" t="str">
            <v>2 Les sous-indices du bâtiment et du génie civil ne sont pas additifs.</v>
          </cell>
        </row>
        <row r="15">
          <cell r="A15" t="str">
            <v>Source: STATEC</v>
          </cell>
        </row>
      </sheetData>
      <sheetData sheetId="15">
        <row r="4">
          <cell r="C4" t="str">
            <v>Poids</v>
          </cell>
          <cell r="E4" t="str">
            <v>Année</v>
          </cell>
          <cell r="L4" t="str">
            <v>2001</v>
          </cell>
          <cell r="P4" t="str">
            <v>2002</v>
          </cell>
          <cell r="U4" t="str">
            <v>2003</v>
          </cell>
        </row>
        <row r="5">
          <cell r="B5" t="str">
            <v>Nace</v>
          </cell>
          <cell r="D5" t="str">
            <v>2002</v>
          </cell>
          <cell r="E5" t="str">
            <v>1999</v>
          </cell>
          <cell r="F5" t="str">
            <v>2000</v>
          </cell>
          <cell r="G5" t="str">
            <v>2001</v>
          </cell>
          <cell r="H5" t="str">
            <v>2002</v>
          </cell>
          <cell r="J5" t="str">
            <v>2003 1</v>
          </cell>
          <cell r="L5" t="str">
            <v>T1</v>
          </cell>
          <cell r="M5" t="str">
            <v>T2</v>
          </cell>
          <cell r="N5" t="str">
            <v>T3</v>
          </cell>
          <cell r="O5" t="str">
            <v>T4</v>
          </cell>
          <cell r="P5" t="str">
            <v>T1</v>
          </cell>
          <cell r="Q5" t="str">
            <v>T2</v>
          </cell>
          <cell r="R5" t="str">
            <v>T3</v>
          </cell>
          <cell r="S5" t="str">
            <v>T4</v>
          </cell>
          <cell r="U5" t="str">
            <v>T1</v>
          </cell>
          <cell r="V5" t="str">
            <v>T2</v>
          </cell>
        </row>
        <row r="6">
          <cell r="D6" t="str">
            <v>Variations annuelles </v>
          </cell>
          <cell r="P6" t="str">
            <v>Variations trimestrielles désaisonnalisées</v>
          </cell>
        </row>
        <row r="9">
          <cell r="A9" t="str">
            <v>Commerce</v>
          </cell>
          <cell r="B9" t="str">
            <v>50-52</v>
          </cell>
          <cell r="D9">
            <v>100</v>
          </cell>
          <cell r="E9">
            <v>3.091182089188349</v>
          </cell>
          <cell r="F9">
            <v>9.803544168902057</v>
          </cell>
          <cell r="G9">
            <v>0.3672007665240784</v>
          </cell>
          <cell r="H9">
            <v>2.066127041754129</v>
          </cell>
          <cell r="J9">
            <v>7.67320356411334</v>
          </cell>
          <cell r="K9">
            <v>-3.984116409940597</v>
          </cell>
          <cell r="L9">
            <v>2.3502125467831148</v>
          </cell>
          <cell r="M9">
            <v>0.4768626841091361</v>
          </cell>
          <cell r="N9">
            <v>-0.715920116514257</v>
          </cell>
          <cell r="P9">
            <v>0.7655333402605269</v>
          </cell>
          <cell r="Q9">
            <v>0.8660523909563844</v>
          </cell>
          <cell r="R9">
            <v>-0.0006916389993172345</v>
          </cell>
          <cell r="S9">
            <v>3.25648551948432</v>
          </cell>
          <cell r="U9">
            <v>2.6944789776279565</v>
          </cell>
          <cell r="V9">
            <v>0.3620330559199081</v>
          </cell>
        </row>
        <row r="10">
          <cell r="A10" t="str">
            <v>Automobile</v>
          </cell>
          <cell r="B10">
            <v>50</v>
          </cell>
          <cell r="D10">
            <v>16.23001266234637</v>
          </cell>
          <cell r="E10">
            <v>5.717670308042333</v>
          </cell>
          <cell r="F10">
            <v>4.7241200207087</v>
          </cell>
          <cell r="G10">
            <v>2.2590762116180274</v>
          </cell>
          <cell r="H10">
            <v>8.596866898013289</v>
          </cell>
          <cell r="J10">
            <v>8.316872571705325</v>
          </cell>
          <cell r="K10">
            <v>-2.9134259415500074</v>
          </cell>
          <cell r="L10">
            <v>2.9860032097103195</v>
          </cell>
          <cell r="M10">
            <v>-0.2882795979260999</v>
          </cell>
          <cell r="N10">
            <v>3.929333079052366</v>
          </cell>
          <cell r="P10">
            <v>3.551023885560567</v>
          </cell>
          <cell r="Q10">
            <v>1.5062482392881993</v>
          </cell>
          <cell r="R10">
            <v>0.2043243543865536</v>
          </cell>
          <cell r="S10">
            <v>2.1692139257360576</v>
          </cell>
          <cell r="U10">
            <v>5.03315282708674</v>
          </cell>
          <cell r="V10">
            <v>0.09606203804102265</v>
          </cell>
        </row>
        <row r="11">
          <cell r="A11" t="str">
            <v>De gros</v>
          </cell>
          <cell r="B11">
            <v>51</v>
          </cell>
          <cell r="D11">
            <v>67.20863987058422</v>
          </cell>
          <cell r="E11">
            <v>2.87951868453149</v>
          </cell>
          <cell r="F11">
            <v>12.26120900060723</v>
          </cell>
          <cell r="G11">
            <v>-0.44300339658003285</v>
          </cell>
          <cell r="H11">
            <v>-0.11039324719765986</v>
          </cell>
          <cell r="J11">
            <v>8.160634257569853</v>
          </cell>
          <cell r="K11">
            <v>-5.315965546277768</v>
          </cell>
          <cell r="L11">
            <v>3.143778820545484</v>
          </cell>
          <cell r="M11">
            <v>0.18467500749574928</v>
          </cell>
          <cell r="N11">
            <v>-2.30078509469116</v>
          </cell>
          <cell r="P11">
            <v>-0.32593071657603945</v>
          </cell>
          <cell r="Q11">
            <v>0.48884633257912924</v>
          </cell>
          <cell r="R11">
            <v>0.05203267222295693</v>
          </cell>
          <cell r="S11">
            <v>3.5973193115139246</v>
          </cell>
          <cell r="U11">
            <v>2.527174471217064</v>
          </cell>
          <cell r="V11">
            <v>0.39280190204606935</v>
          </cell>
        </row>
        <row r="12">
          <cell r="A12" t="str">
            <v>Détail</v>
          </cell>
          <cell r="B12">
            <v>52</v>
          </cell>
          <cell r="D12">
            <v>16.561347467069425</v>
          </cell>
          <cell r="E12">
            <v>1.117320629430596</v>
          </cell>
          <cell r="F12">
            <v>4.027195789566518</v>
          </cell>
          <cell r="G12">
            <v>2.3068564778801592</v>
          </cell>
          <cell r="H12">
            <v>5.253051790202723</v>
          </cell>
          <cell r="J12">
            <v>4.441934545254611</v>
          </cell>
          <cell r="K12">
            <v>0.2990494244433428</v>
          </cell>
          <cell r="L12">
            <v>-1.363731607498453</v>
          </cell>
          <cell r="M12">
            <v>2.4815082281369305</v>
          </cell>
          <cell r="N12">
            <v>0.6256627779212209</v>
          </cell>
          <cell r="P12">
            <v>1.9039892481045984</v>
          </cell>
          <cell r="Q12">
            <v>1.5676215571167607</v>
          </cell>
          <cell r="R12">
            <v>-0.42219456327937666</v>
          </cell>
          <cell r="S12">
            <v>3.1995850452762875</v>
          </cell>
          <cell r="U12">
            <v>0.7434224289589064</v>
          </cell>
          <cell r="V12">
            <v>0.55057443912927</v>
          </cell>
        </row>
        <row r="13">
          <cell r="A13" t="str">
            <v>Source: Administration de l'Enregistrement et des Domaines, STATEC</v>
          </cell>
        </row>
        <row r="14">
          <cell r="A14" t="str">
            <v>1 9 mois</v>
          </cell>
        </row>
      </sheetData>
      <sheetData sheetId="16">
        <row r="46">
          <cell r="A46" t="str">
            <v>1  L'indicateur de confiance des consommateurs constitue la moyenne arithmétique des soldes pondérés des quatre questions suivantes: situation financière des ménages au cours des 12 prochains mois, situation économique générale au cours des 12 prochains m</v>
          </cell>
        </row>
        <row r="47">
          <cell r="A47" t="str">
            <v>Source: BCL</v>
          </cell>
        </row>
      </sheetData>
      <sheetData sheetId="17">
        <row r="27">
          <cell r="C27" t="str">
            <v>Poids</v>
          </cell>
          <cell r="E27" t="str">
            <v>Année</v>
          </cell>
          <cell r="L27" t="str">
            <v>2001</v>
          </cell>
          <cell r="P27" t="str">
            <v>2002</v>
          </cell>
          <cell r="U27" t="str">
            <v>2003</v>
          </cell>
        </row>
        <row r="28">
          <cell r="A28" t="str">
            <v>Branche</v>
          </cell>
          <cell r="B28" t="str">
            <v>Nace</v>
          </cell>
          <cell r="D28" t="str">
            <v>2002</v>
          </cell>
          <cell r="E28" t="str">
            <v>1998</v>
          </cell>
          <cell r="F28" t="str">
            <v>1999</v>
          </cell>
          <cell r="G28" t="str">
            <v>2000</v>
          </cell>
          <cell r="H28" t="str">
            <v>2001</v>
          </cell>
          <cell r="I28" t="str">
            <v>2002</v>
          </cell>
          <cell r="J28" t="str">
            <v>20031</v>
          </cell>
          <cell r="L28" t="str">
            <v>T1</v>
          </cell>
          <cell r="M28" t="str">
            <v>T2</v>
          </cell>
          <cell r="N28" t="str">
            <v>T3</v>
          </cell>
          <cell r="O28" t="str">
            <v>T4</v>
          </cell>
          <cell r="P28" t="str">
            <v>T1</v>
          </cell>
          <cell r="Q28" t="str">
            <v>T2</v>
          </cell>
          <cell r="R28" t="str">
            <v>T3</v>
          </cell>
          <cell r="S28" t="str">
            <v>T4</v>
          </cell>
          <cell r="U28" t="str">
            <v>T1</v>
          </cell>
          <cell r="W28" t="str">
            <v>T2</v>
          </cell>
        </row>
        <row r="30">
          <cell r="A30" t="str">
            <v>Hôtels et restaurants</v>
          </cell>
          <cell r="B30">
            <v>55</v>
          </cell>
          <cell r="D30">
            <v>100</v>
          </cell>
          <cell r="E30">
            <v>4.498593092475156</v>
          </cell>
          <cell r="F30">
            <v>6.363403731900585</v>
          </cell>
          <cell r="G30">
            <v>5.99737573299981</v>
          </cell>
          <cell r="H30">
            <v>2.502873493575919</v>
          </cell>
          <cell r="I30">
            <v>3.52185539114811</v>
          </cell>
          <cell r="J30">
            <v>-5.517077520439573</v>
          </cell>
          <cell r="L30">
            <v>4.936912535085858</v>
          </cell>
          <cell r="M30">
            <v>4.9326678362379806</v>
          </cell>
          <cell r="N30">
            <v>-0.13329764559488755</v>
          </cell>
          <cell r="O30">
            <v>2.9467031456010373</v>
          </cell>
          <cell r="P30">
            <v>5.3828542253262945</v>
          </cell>
          <cell r="Q30">
            <v>2.5105407966331983</v>
          </cell>
          <cell r="R30">
            <v>4.084210332177651</v>
          </cell>
          <cell r="S30">
            <v>2.1158644934490045</v>
          </cell>
          <cell r="U30">
            <v>-6.164410842708379</v>
          </cell>
          <cell r="W30">
            <v>-5.126602388214263</v>
          </cell>
        </row>
        <row r="31">
          <cell r="A31" t="str">
            <v>Hôtels</v>
          </cell>
          <cell r="B31">
            <v>55.1</v>
          </cell>
          <cell r="D31">
            <v>27.17243986755735</v>
          </cell>
          <cell r="E31">
            <v>1.966677260596983</v>
          </cell>
          <cell r="F31">
            <v>5.794476432307372</v>
          </cell>
          <cell r="G31">
            <v>9.555380322802076</v>
          </cell>
          <cell r="H31">
            <v>0.3705469119090754</v>
          </cell>
          <cell r="I31">
            <v>0.7347128816223902</v>
          </cell>
          <cell r="J31">
            <v>-8.423102209398959</v>
          </cell>
          <cell r="L31">
            <v>7.4022258960343645</v>
          </cell>
          <cell r="M31">
            <v>5.38337652457519</v>
          </cell>
          <cell r="N31">
            <v>-2.2262039677316214</v>
          </cell>
          <cell r="O31">
            <v>-4.184708053113684</v>
          </cell>
          <cell r="P31">
            <v>-1.5189136349717858</v>
          </cell>
          <cell r="Q31">
            <v>-1.3140194252939885</v>
          </cell>
          <cell r="R31">
            <v>3.3375539350276373</v>
          </cell>
          <cell r="S31">
            <v>1.2922167311682609</v>
          </cell>
          <cell r="U31">
            <v>-5.161604449544943</v>
          </cell>
          <cell r="W31">
            <v>-8.755228321021946</v>
          </cell>
        </row>
        <row r="32">
          <cell r="A32" t="str">
            <v>Autres hébergements</v>
          </cell>
          <cell r="B32">
            <v>55.2</v>
          </cell>
          <cell r="D32">
            <v>2.537731521288719</v>
          </cell>
          <cell r="E32">
            <v>-6.514000119158425</v>
          </cell>
          <cell r="F32">
            <v>13.90158377200892</v>
          </cell>
          <cell r="G32">
            <v>-17.648402927354713</v>
          </cell>
          <cell r="H32">
            <v>-2.1457386801334133</v>
          </cell>
          <cell r="I32">
            <v>19.77604501722874</v>
          </cell>
          <cell r="J32">
            <v>-15.919123691780756</v>
          </cell>
          <cell r="L32">
            <v>23.310700578919395</v>
          </cell>
          <cell r="M32">
            <v>-0.025480242241526785</v>
          </cell>
          <cell r="N32">
            <v>-6.004813298471001</v>
          </cell>
          <cell r="O32">
            <v>-25.051781890500635</v>
          </cell>
          <cell r="P32">
            <v>-6.11098027449315</v>
          </cell>
          <cell r="Q32">
            <v>27.077854444071846</v>
          </cell>
          <cell r="R32">
            <v>37.384160045881785</v>
          </cell>
          <cell r="S32">
            <v>-7.003161894832388</v>
          </cell>
          <cell r="U32">
            <v>-40.49860448241477</v>
          </cell>
          <cell r="W32">
            <v>-27.07902088364732</v>
          </cell>
        </row>
        <row r="33">
          <cell r="A33" t="str">
            <v>Restaurants</v>
          </cell>
          <cell r="B33">
            <v>55.3</v>
          </cell>
          <cell r="D33">
            <v>45.71790597334411</v>
          </cell>
          <cell r="E33">
            <v>4.2733588623146135</v>
          </cell>
          <cell r="F33">
            <v>6.332782332944187</v>
          </cell>
          <cell r="G33">
            <v>5.832501961568526</v>
          </cell>
          <cell r="H33">
            <v>2.0629650081473105</v>
          </cell>
          <cell r="I33">
            <v>2.9960367879920957</v>
          </cell>
          <cell r="J33">
            <v>-4.080423578747006</v>
          </cell>
          <cell r="L33">
            <v>3.35371711949628</v>
          </cell>
          <cell r="M33">
            <v>5.942275369617045</v>
          </cell>
          <cell r="N33">
            <v>-0.07684993431636977</v>
          </cell>
          <cell r="O33">
            <v>3.891318866603233</v>
          </cell>
          <cell r="P33">
            <v>5.515581473353093</v>
          </cell>
          <cell r="Q33">
            <v>0.43414675949497994</v>
          </cell>
          <cell r="R33">
            <v>3.4769456415213007</v>
          </cell>
          <cell r="S33">
            <v>2.430585653708084</v>
          </cell>
          <cell r="U33">
            <v>-7.31734619737594</v>
          </cell>
          <cell r="W33">
            <v>-1.8569835999819206</v>
          </cell>
        </row>
        <row r="34">
          <cell r="A34" t="str">
            <v>Cafés</v>
          </cell>
          <cell r="B34">
            <v>55.4</v>
          </cell>
          <cell r="D34">
            <v>17.89988189583004</v>
          </cell>
          <cell r="E34">
            <v>3.190747335073829</v>
          </cell>
          <cell r="F34">
            <v>2.0586584168875266</v>
          </cell>
          <cell r="G34">
            <v>5.42396574171744</v>
          </cell>
          <cell r="H34">
            <v>1.5712474040994184</v>
          </cell>
          <cell r="I34">
            <v>4.806634446164826</v>
          </cell>
          <cell r="J34">
            <v>-8.105044661582228</v>
          </cell>
          <cell r="L34">
            <v>-3.3130882281877327</v>
          </cell>
          <cell r="M34">
            <v>-5.940958110119244</v>
          </cell>
          <cell r="N34">
            <v>-4.582613185789974</v>
          </cell>
          <cell r="O34">
            <v>-3.2550912338632165</v>
          </cell>
          <cell r="P34">
            <v>10.130274517387349</v>
          </cell>
          <cell r="Q34">
            <v>5.184177525798561</v>
          </cell>
          <cell r="R34">
            <v>-0.1177125944331836</v>
          </cell>
          <cell r="S34">
            <v>4.653750810797241</v>
          </cell>
          <cell r="U34">
            <v>-8.115464240534752</v>
          </cell>
          <cell r="W34">
            <v>-8.50404967678311</v>
          </cell>
        </row>
        <row r="35">
          <cell r="A35" t="str">
            <v>Cantines et traiteurs</v>
          </cell>
          <cell r="B35">
            <v>55.5</v>
          </cell>
          <cell r="D35">
            <v>6.67204074197978</v>
          </cell>
          <cell r="E35">
            <v>23.81156730966236</v>
          </cell>
          <cell r="F35">
            <v>13.130054836729066</v>
          </cell>
          <cell r="G35">
            <v>8.899094344014458</v>
          </cell>
          <cell r="H35">
            <v>17.07231388997046</v>
          </cell>
          <cell r="I35">
            <v>9.065820699578264</v>
          </cell>
          <cell r="J35">
            <v>5.099082507746866</v>
          </cell>
          <cell r="L35">
            <v>13.435595844116532</v>
          </cell>
          <cell r="M35">
            <v>11.85036797241532</v>
          </cell>
          <cell r="N35">
            <v>15.946349578131658</v>
          </cell>
          <cell r="O35">
            <v>35.43238123687766</v>
          </cell>
          <cell r="P35">
            <v>19.994026552738585</v>
          </cell>
          <cell r="Q35">
            <v>17.617485097124373</v>
          </cell>
          <cell r="R35">
            <v>4.726418928433862</v>
          </cell>
          <cell r="S35">
            <v>0.33796493330984223</v>
          </cell>
          <cell r="U35">
            <v>6.383779227893349</v>
          </cell>
          <cell r="W35">
            <v>4.1561190398943015</v>
          </cell>
        </row>
        <row r="37">
          <cell r="A37" t="str">
            <v>Source: Administration de l'Enregistrement et de Domaines, STATEC</v>
          </cell>
        </row>
        <row r="38">
          <cell r="A38" t="str">
            <v>1 9 mois</v>
          </cell>
        </row>
      </sheetData>
      <sheetData sheetId="29">
        <row r="28">
          <cell r="A28" t="str">
            <v>Source: STATEC</v>
          </cell>
        </row>
      </sheetData>
      <sheetData sheetId="31">
        <row r="4">
          <cell r="A4" t="str">
            <v>Indices harmonisés</v>
          </cell>
          <cell r="B4">
            <v>37622</v>
          </cell>
          <cell r="C4">
            <v>37956</v>
          </cell>
          <cell r="D4" t="str">
            <v>2003</v>
          </cell>
        </row>
        <row r="5">
          <cell r="D5" t="str">
            <v>Variations annuelles en %</v>
          </cell>
        </row>
        <row r="6">
          <cell r="A6" t="str">
            <v>Luxembourg-IPCN</v>
          </cell>
          <cell r="B6">
            <v>2.3098694421619603</v>
          </cell>
          <cell r="C6">
            <v>2.0635904702860586</v>
          </cell>
          <cell r="D6">
            <v>2.049840427118421</v>
          </cell>
        </row>
        <row r="7">
          <cell r="A7" t="str">
            <v>Luxembourg-IPCH</v>
          </cell>
          <cell r="B7">
            <v>3.284671532846728</v>
          </cell>
          <cell r="C7">
            <v>2.3788546255506526</v>
          </cell>
          <cell r="D7">
            <v>2.5416171224732276</v>
          </cell>
        </row>
        <row r="8">
          <cell r="A8" t="str">
            <v>Union européenne</v>
          </cell>
          <cell r="B8">
            <v>2.0091324200913308</v>
          </cell>
          <cell r="C8">
            <v>1.787310098302064</v>
          </cell>
          <cell r="D8">
            <v>1.9548872180451093</v>
          </cell>
        </row>
        <row r="9">
          <cell r="A9" t="str">
            <v>Zone euro</v>
          </cell>
          <cell r="B9">
            <v>2.098540145985406</v>
          </cell>
          <cell r="C9">
            <v>1.9642857142857073</v>
          </cell>
          <cell r="D9">
            <v>2.073161571396387</v>
          </cell>
        </row>
        <row r="10">
          <cell r="A10" t="str">
            <v>Allemagne</v>
          </cell>
          <cell r="B10">
            <v>0.9328358208955168</v>
          </cell>
          <cell r="C10">
            <v>1.1080332409972415</v>
          </cell>
          <cell r="D10">
            <v>1.0452152369154533</v>
          </cell>
        </row>
        <row r="11">
          <cell r="A11" t="str">
            <v>Belgique</v>
          </cell>
          <cell r="B11">
            <v>1.1959521619135272</v>
          </cell>
          <cell r="C11">
            <v>1.7101710171017137</v>
          </cell>
          <cell r="D11">
            <v>1.5062509414068392</v>
          </cell>
        </row>
        <row r="12">
          <cell r="A12" t="str">
            <v>France</v>
          </cell>
          <cell r="B12">
            <v>1.8639328984156656</v>
          </cell>
          <cell r="C12">
            <v>2.3853211009174258</v>
          </cell>
          <cell r="D12">
            <v>2.1695645483920556</v>
          </cell>
        </row>
        <row r="13">
          <cell r="A13" t="str">
            <v>Source: EUROSTAT, STATEC (Luxembourg-IPCN)</v>
          </cell>
        </row>
      </sheetData>
      <sheetData sheetId="32">
        <row r="6">
          <cell r="H6" t="str">
            <v>Taux d'inflation annuels (en % par rapport à la même période de l'année précédente)</v>
          </cell>
        </row>
        <row r="7">
          <cell r="A7" t="str">
            <v>Divisions</v>
          </cell>
          <cell r="D7" t="str">
            <v>Pondération (%) en 2003</v>
          </cell>
          <cell r="F7" t="str">
            <v>Octobre 2002 à Décembre 2002</v>
          </cell>
          <cell r="H7" t="str">
            <v>Octobre 2003 à Décembre 2003</v>
          </cell>
        </row>
        <row r="9">
          <cell r="A9" t="str">
            <v>Indice général         </v>
          </cell>
          <cell r="D9">
            <v>100</v>
          </cell>
          <cell r="F9">
            <v>2.204596175885154</v>
          </cell>
          <cell r="H9">
            <v>1.8619611083242393</v>
          </cell>
        </row>
        <row r="11">
          <cell r="A11" t="str">
            <v>Indice des produits pétroliers</v>
          </cell>
          <cell r="D11">
            <v>3.7</v>
          </cell>
          <cell r="F11">
            <v>3.6367143884689312</v>
          </cell>
          <cell r="H11">
            <v>-3.4247302310957073</v>
          </cell>
        </row>
        <row r="12">
          <cell r="A12" t="str">
            <v>Inflation sous-jacente</v>
          </cell>
          <cell r="D12">
            <v>95.2</v>
          </cell>
          <cell r="F12">
            <v>2.163778604209532</v>
          </cell>
          <cell r="H12">
            <v>2.0832630060630963</v>
          </cell>
        </row>
        <row r="13">
          <cell r="A13" t="str">
            <v>Produits alimentaires et boissons non alcoolisées  </v>
          </cell>
          <cell r="D13">
            <v>15</v>
          </cell>
          <cell r="F13">
            <v>2.8136195497043603</v>
          </cell>
          <cell r="H13">
            <v>1.9972237173857543</v>
          </cell>
        </row>
        <row r="14">
          <cell r="A14" t="str">
            <v>Boissons alcoolisées, tabacs</v>
          </cell>
          <cell r="D14">
            <v>4.3</v>
          </cell>
          <cell r="F14">
            <v>3.5261501140728457</v>
          </cell>
          <cell r="H14">
            <v>3.1438295023432206</v>
          </cell>
        </row>
        <row r="15">
          <cell r="A15" t="str">
            <v>Habillement et chaussures   </v>
          </cell>
          <cell r="D15">
            <v>6.9</v>
          </cell>
          <cell r="F15">
            <v>1.6300804173005945</v>
          </cell>
          <cell r="H15">
            <v>1.2892582182573609</v>
          </cell>
        </row>
        <row r="16">
          <cell r="A16" t="str">
            <v>Logement, eau, électricité, et combustibles</v>
          </cell>
          <cell r="D16">
            <v>11.8</v>
          </cell>
          <cell r="F16">
            <v>2.587501103882728</v>
          </cell>
          <cell r="H16">
            <v>1.457675753228127</v>
          </cell>
        </row>
        <row r="17">
          <cell r="A17" t="str">
            <v>Ameublement, équipement ménager, entretien   </v>
          </cell>
          <cell r="D17">
            <v>10.8</v>
          </cell>
          <cell r="F17">
            <v>1.567493532186881</v>
          </cell>
          <cell r="H17">
            <v>1.6571771051843154</v>
          </cell>
        </row>
        <row r="18">
          <cell r="A18" t="str">
            <v>Santé   </v>
          </cell>
          <cell r="D18">
            <v>2.3</v>
          </cell>
          <cell r="F18">
            <v>-4.595424667757397</v>
          </cell>
          <cell r="H18">
            <v>-1.6336723027859712</v>
          </cell>
        </row>
        <row r="19">
          <cell r="A19" t="str">
            <v>Transports</v>
          </cell>
          <cell r="D19">
            <v>18</v>
          </cell>
          <cell r="F19">
            <v>2.2987458625611135</v>
          </cell>
          <cell r="H19">
            <v>2.2085015435763466</v>
          </cell>
        </row>
        <row r="20">
          <cell r="A20" t="str">
            <v>Communications</v>
          </cell>
          <cell r="D20">
            <v>2.2</v>
          </cell>
          <cell r="E20">
            <v>1.6</v>
          </cell>
          <cell r="F20">
            <v>-3.8339656326712768</v>
          </cell>
          <cell r="H20">
            <v>-1.6058665181472254</v>
          </cell>
        </row>
        <row r="21">
          <cell r="A21" t="str">
            <v>Loisirs, spectacles, culture</v>
          </cell>
          <cell r="D21">
            <v>10.8</v>
          </cell>
          <cell r="E21">
            <v>12.9</v>
          </cell>
          <cell r="F21">
            <v>1.9976606747106551</v>
          </cell>
          <cell r="H21">
            <v>2.209011075233125</v>
          </cell>
        </row>
        <row r="22">
          <cell r="A22" t="str">
            <v>Enseignement</v>
          </cell>
          <cell r="D22">
            <v>0.6</v>
          </cell>
          <cell r="E22">
            <v>0.14</v>
          </cell>
          <cell r="F22">
            <v>9.577814569536436</v>
          </cell>
          <cell r="H22">
            <v>1.299388078869823</v>
          </cell>
        </row>
        <row r="23">
          <cell r="A23" t="str">
            <v>Hôtels, cafés, restaurants</v>
          </cell>
          <cell r="D23">
            <v>7.2</v>
          </cell>
          <cell r="E23">
            <v>7.2</v>
          </cell>
          <cell r="F23">
            <v>4.805728997129588</v>
          </cell>
          <cell r="H23">
            <v>2.2644492757715184</v>
          </cell>
        </row>
        <row r="24">
          <cell r="A24" t="str">
            <v>Autres biens et services   </v>
          </cell>
          <cell r="D24">
            <v>9.9</v>
          </cell>
          <cell r="E24">
            <v>6.9</v>
          </cell>
          <cell r="F24">
            <v>2.0818070818070744</v>
          </cell>
          <cell r="H24">
            <v>2.5775970336702425</v>
          </cell>
        </row>
        <row r="26">
          <cell r="A26" t="str">
            <v>Source: STATEC </v>
          </cell>
        </row>
      </sheetData>
      <sheetData sheetId="33">
        <row r="65">
          <cell r="A65" t="str">
            <v>Source: STATEC</v>
          </cell>
        </row>
      </sheetData>
      <sheetData sheetId="34">
        <row r="14">
          <cell r="A14" t="str">
            <v>Indicateur</v>
          </cell>
          <cell r="B14" t="str">
            <v>Luxembourg1</v>
          </cell>
          <cell r="C14" t="str">
            <v>UE15 1</v>
          </cell>
          <cell r="D14" t="str">
            <v>Zone euro 1</v>
          </cell>
          <cell r="E14" t="str">
            <v>Belgique</v>
          </cell>
          <cell r="F14" t="str">
            <v>Allemagne</v>
          </cell>
          <cell r="G14" t="str">
            <v>France1</v>
          </cell>
          <cell r="H14" t="str">
            <v>Pays-Bas 1</v>
          </cell>
        </row>
        <row r="15">
          <cell r="H15" t="str">
            <v>Variations annuelles en %</v>
          </cell>
        </row>
        <row r="16">
          <cell r="A16" t="str">
            <v>IPCH</v>
          </cell>
          <cell r="B16">
            <v>2.4</v>
          </cell>
          <cell r="C16">
            <v>1.8</v>
          </cell>
          <cell r="D16">
            <v>2</v>
          </cell>
          <cell r="E16">
            <v>1.7</v>
          </cell>
          <cell r="F16">
            <v>1.1</v>
          </cell>
          <cell r="G16">
            <v>2.4</v>
          </cell>
          <cell r="H16">
            <v>1.6</v>
          </cell>
        </row>
        <row r="17">
          <cell r="A17" t="str">
            <v>Produits alimentaires et boissons non alcoolisées</v>
          </cell>
          <cell r="B17">
            <v>2.1</v>
          </cell>
          <cell r="C17">
            <v>2.6</v>
          </cell>
          <cell r="D17">
            <v>2.7</v>
          </cell>
          <cell r="E17">
            <v>2.1</v>
          </cell>
          <cell r="F17">
            <v>1.4</v>
          </cell>
          <cell r="G17">
            <v>2.4</v>
          </cell>
          <cell r="H17">
            <v>-0.2</v>
          </cell>
        </row>
        <row r="18">
          <cell r="A18" t="str">
            <v>Boissons alcoolisées et tabac</v>
          </cell>
          <cell r="B18">
            <v>5.2</v>
          </cell>
          <cell r="C18">
            <v>6.1</v>
          </cell>
          <cell r="D18">
            <v>7.6</v>
          </cell>
          <cell r="E18">
            <v>4.6</v>
          </cell>
          <cell r="F18">
            <v>5.1</v>
          </cell>
          <cell r="G18">
            <v>17.3</v>
          </cell>
          <cell r="H18">
            <v>2.1</v>
          </cell>
        </row>
        <row r="19">
          <cell r="A19" t="str">
            <v>Articles d'habillement et chaussures</v>
          </cell>
          <cell r="B19">
            <v>1.2</v>
          </cell>
          <cell r="C19">
            <v>0.3</v>
          </cell>
          <cell r="D19">
            <v>1</v>
          </cell>
          <cell r="E19">
            <v>1</v>
          </cell>
          <cell r="F19">
            <v>-0.5</v>
          </cell>
          <cell r="G19">
            <v>0</v>
          </cell>
          <cell r="H19">
            <v>-1.7</v>
          </cell>
        </row>
        <row r="20">
          <cell r="A20" t="str">
            <v>Logement, eau, électricité et combustibles</v>
          </cell>
          <cell r="B20">
            <v>2.4</v>
          </cell>
          <cell r="C20">
            <v>2.4</v>
          </cell>
          <cell r="D20">
            <v>2.3</v>
          </cell>
          <cell r="E20">
            <v>1.1</v>
          </cell>
          <cell r="F20">
            <v>1.9</v>
          </cell>
          <cell r="G20">
            <v>1.9</v>
          </cell>
          <cell r="H20">
            <v>4.3</v>
          </cell>
        </row>
        <row r="21">
          <cell r="A21" t="str">
            <v>Ameublement, équipement de ménage et entretien</v>
          </cell>
          <cell r="B21">
            <v>1.7</v>
          </cell>
          <cell r="C21">
            <v>0.8</v>
          </cell>
          <cell r="D21">
            <v>1.2</v>
          </cell>
          <cell r="E21">
            <v>1</v>
          </cell>
          <cell r="F21">
            <v>0.1</v>
          </cell>
          <cell r="G21">
            <v>1.4</v>
          </cell>
          <cell r="H21">
            <v>0.6</v>
          </cell>
        </row>
        <row r="22">
          <cell r="A22" t="str">
            <v>Santé</v>
          </cell>
          <cell r="B22">
            <v>-1.6</v>
          </cell>
          <cell r="C22">
            <v>1.9</v>
          </cell>
          <cell r="D22">
            <v>1.8</v>
          </cell>
          <cell r="E22">
            <v>2.3</v>
          </cell>
          <cell r="F22">
            <v>0.7</v>
          </cell>
          <cell r="G22">
            <v>2.9</v>
          </cell>
          <cell r="H22">
            <v>1.1</v>
          </cell>
        </row>
        <row r="23">
          <cell r="A23" t="str">
            <v>Transports</v>
          </cell>
          <cell r="B23">
            <v>1.8</v>
          </cell>
          <cell r="C23">
            <v>2</v>
          </cell>
          <cell r="D23">
            <v>1.8</v>
          </cell>
          <cell r="E23">
            <v>1.4</v>
          </cell>
          <cell r="F23">
            <v>1.9</v>
          </cell>
          <cell r="G23">
            <v>1.9</v>
          </cell>
          <cell r="H23">
            <v>2.1</v>
          </cell>
        </row>
        <row r="24">
          <cell r="A24" t="str">
            <v>Communications</v>
          </cell>
          <cell r="B24">
            <v>-1.5</v>
          </cell>
          <cell r="C24">
            <v>-0.7</v>
          </cell>
          <cell r="D24">
            <v>-0.7</v>
          </cell>
          <cell r="E24">
            <v>1.3</v>
          </cell>
          <cell r="F24">
            <v>0.8</v>
          </cell>
          <cell r="G24">
            <v>0.5</v>
          </cell>
          <cell r="H24">
            <v>1.9</v>
          </cell>
        </row>
        <row r="25">
          <cell r="A25" t="str">
            <v>Loisirs, spectacles et culture</v>
          </cell>
          <cell r="B25">
            <v>2.4</v>
          </cell>
          <cell r="C25">
            <v>-0.7</v>
          </cell>
          <cell r="D25">
            <v>-0.2</v>
          </cell>
          <cell r="E25">
            <v>0.8</v>
          </cell>
          <cell r="F25">
            <v>-1.3</v>
          </cell>
          <cell r="G25">
            <v>-0.6</v>
          </cell>
          <cell r="H25">
            <v>-0.1</v>
          </cell>
        </row>
        <row r="26">
          <cell r="A26" t="str">
            <v>Enseignement</v>
          </cell>
          <cell r="B26">
            <v>1.2</v>
          </cell>
          <cell r="C26">
            <v>3.7</v>
          </cell>
          <cell r="D26">
            <v>3.1</v>
          </cell>
          <cell r="E26">
            <v>0.5</v>
          </cell>
          <cell r="F26">
            <v>2.2</v>
          </cell>
          <cell r="G26">
            <v>2.7</v>
          </cell>
          <cell r="H26">
            <v>3.2</v>
          </cell>
        </row>
        <row r="27">
          <cell r="A27" t="str">
            <v>Hôtels, cafés, restaurants </v>
          </cell>
          <cell r="B27">
            <v>2.6</v>
          </cell>
          <cell r="C27">
            <v>2.8</v>
          </cell>
          <cell r="D27">
            <v>2.8</v>
          </cell>
          <cell r="E27">
            <v>2.7</v>
          </cell>
          <cell r="F27">
            <v>0.3</v>
          </cell>
          <cell r="G27">
            <v>2.7</v>
          </cell>
          <cell r="H27">
            <v>2.1</v>
          </cell>
        </row>
        <row r="28">
          <cell r="A28" t="str">
            <v>Biens et services divers</v>
          </cell>
          <cell r="B28">
            <v>2.6</v>
          </cell>
          <cell r="C28">
            <v>2.4</v>
          </cell>
          <cell r="D28">
            <v>2.5</v>
          </cell>
          <cell r="E28">
            <v>2.6</v>
          </cell>
          <cell r="F28">
            <v>1.9</v>
          </cell>
          <cell r="G28">
            <v>2.3</v>
          </cell>
          <cell r="H28">
            <v>3.1</v>
          </cell>
        </row>
        <row r="29">
          <cell r="A29" t="str">
            <v>IPCH hors énergie, alimentation, alcool et tabac</v>
          </cell>
          <cell r="B29">
            <v>2.1</v>
          </cell>
          <cell r="C29">
            <v>1.4</v>
          </cell>
          <cell r="D29">
            <v>1.6</v>
          </cell>
          <cell r="E29">
            <v>1.7</v>
          </cell>
          <cell r="F29">
            <v>0.6</v>
          </cell>
          <cell r="G29">
            <v>1.8</v>
          </cell>
          <cell r="H29">
            <v>1.7</v>
          </cell>
        </row>
        <row r="30">
          <cell r="A30" t="str">
            <v>1 Données provisoires</v>
          </cell>
        </row>
        <row r="31">
          <cell r="A31" t="str">
            <v>Source: EUROSTAT</v>
          </cell>
        </row>
      </sheetData>
      <sheetData sheetId="35">
        <row r="25">
          <cell r="G25" t="str">
            <v>Source: IGSS, STATEC</v>
          </cell>
        </row>
      </sheetData>
      <sheetData sheetId="36">
        <row r="7">
          <cell r="B7" t="str">
            <v>Emploi salarié</v>
          </cell>
          <cell r="C7" t="str">
            <v>Coût salarial nominal moyen, par mois et par salarié</v>
          </cell>
        </row>
        <row r="8">
          <cell r="B8" t="str">
            <v>Total</v>
          </cell>
          <cell r="C8" t="str">
            <v>Indexation</v>
          </cell>
          <cell r="D8" t="str">
            <v>Autres</v>
          </cell>
          <cell r="F8" t="str">
            <v>Total</v>
          </cell>
        </row>
        <row r="10">
          <cell r="B10" t="str">
            <v>Variation annuelle en %</v>
          </cell>
          <cell r="D10" t="str">
            <v>Contribution à la croissance annuelle en points de pourcentage</v>
          </cell>
          <cell r="F10" t="str">
            <v>Variation annuelle en %</v>
          </cell>
        </row>
        <row r="11">
          <cell r="A11">
            <v>1996</v>
          </cell>
          <cell r="B11">
            <v>2.73221556050256</v>
          </cell>
          <cell r="C11">
            <v>0.8193016160017885</v>
          </cell>
          <cell r="D11">
            <v>0.9933073345171906</v>
          </cell>
          <cell r="F11">
            <v>1.812608950518979</v>
          </cell>
        </row>
        <row r="12">
          <cell r="A12">
            <v>1997</v>
          </cell>
          <cell r="B12">
            <v>3.273785784413641</v>
          </cell>
          <cell r="C12">
            <v>2.291281361504982</v>
          </cell>
          <cell r="D12">
            <v>0.5608991982986034</v>
          </cell>
          <cell r="F12">
            <v>2.8521805598035854</v>
          </cell>
        </row>
        <row r="13">
          <cell r="A13">
            <v>1998</v>
          </cell>
          <cell r="B13">
            <v>4.773889711042623</v>
          </cell>
          <cell r="C13">
            <v>0.2036325118024651</v>
          </cell>
          <cell r="D13">
            <v>1.596367488197535</v>
          </cell>
          <cell r="F13">
            <v>1.8</v>
          </cell>
        </row>
        <row r="14">
          <cell r="A14">
            <v>1999</v>
          </cell>
          <cell r="B14">
            <v>5.334721512484264</v>
          </cell>
          <cell r="C14">
            <v>1.0411540634625682</v>
          </cell>
          <cell r="D14">
            <v>1.9489122734415831</v>
          </cell>
          <cell r="F14">
            <v>2.9900663369041514</v>
          </cell>
        </row>
        <row r="15">
          <cell r="A15">
            <v>2000</v>
          </cell>
          <cell r="B15">
            <v>6.030700191244387</v>
          </cell>
          <cell r="C15">
            <v>2.709771682908446</v>
          </cell>
          <cell r="D15">
            <v>1.6389157171980528</v>
          </cell>
          <cell r="F15">
            <v>4.348687400106499</v>
          </cell>
        </row>
        <row r="16">
          <cell r="A16">
            <v>2001</v>
          </cell>
          <cell r="B16">
            <v>5.9883720930232975</v>
          </cell>
          <cell r="C16">
            <v>3.1317779085185293</v>
          </cell>
          <cell r="D16">
            <v>2.3364911422705026</v>
          </cell>
          <cell r="F16">
            <v>5.468269050789032</v>
          </cell>
        </row>
        <row r="17">
          <cell r="A17">
            <v>2002</v>
          </cell>
          <cell r="B17">
            <v>3.311036545026713</v>
          </cell>
          <cell r="C17">
            <v>2.080645962380334</v>
          </cell>
          <cell r="D17">
            <v>1.0516265890103904</v>
          </cell>
          <cell r="F17">
            <v>3.1322725513907246</v>
          </cell>
        </row>
        <row r="18">
          <cell r="A18" t="str">
            <v>2002 T1</v>
          </cell>
          <cell r="B18">
            <v>4.334937218240853</v>
          </cell>
          <cell r="C18">
            <v>2.4998698887983117</v>
          </cell>
          <cell r="D18">
            <v>1.5235722862085632</v>
          </cell>
          <cell r="F18">
            <v>4.023442175006875</v>
          </cell>
        </row>
        <row r="19">
          <cell r="A19" t="str">
            <v>2002 T2</v>
          </cell>
          <cell r="B19">
            <v>3.668161250408364</v>
          </cell>
          <cell r="C19">
            <v>0.8332769164804743</v>
          </cell>
          <cell r="D19">
            <v>0.8873351858728507</v>
          </cell>
          <cell r="F19">
            <v>1.720612102353325</v>
          </cell>
        </row>
        <row r="20">
          <cell r="A20" t="str">
            <v>2002 T3</v>
          </cell>
          <cell r="B20">
            <v>2.8211206567295033</v>
          </cell>
          <cell r="C20">
            <v>2.4998307494414673</v>
          </cell>
          <cell r="D20">
            <v>0.7890744495602675</v>
          </cell>
          <cell r="F20">
            <v>3.288905199001735</v>
          </cell>
        </row>
        <row r="21">
          <cell r="A21" t="str">
            <v>2002 T4</v>
          </cell>
          <cell r="B21">
            <v>2.4625963427535202</v>
          </cell>
          <cell r="C21">
            <v>2.4998307494414673</v>
          </cell>
          <cell r="D21">
            <v>1.0127998455932596</v>
          </cell>
          <cell r="F21">
            <v>3.512630595034727</v>
          </cell>
        </row>
        <row r="22">
          <cell r="A22" t="str">
            <v>2003 T1</v>
          </cell>
          <cell r="B22">
            <v>2.123681867766747</v>
          </cell>
          <cell r="C22">
            <v>2.4998307494414673</v>
          </cell>
          <cell r="D22">
            <v>0.22345516251613962</v>
          </cell>
          <cell r="F22">
            <v>2.723285911957607</v>
          </cell>
        </row>
        <row r="23">
          <cell r="A23" t="str">
            <v>2003 T2</v>
          </cell>
          <cell r="B23">
            <v>2.024087057828039</v>
          </cell>
          <cell r="C23">
            <v>1.6527815855289285</v>
          </cell>
          <cell r="D23">
            <v>0.9588287846235</v>
          </cell>
          <cell r="F23">
            <v>2.6116103701524285</v>
          </cell>
        </row>
        <row r="24">
          <cell r="A24" t="str">
            <v>2003 T3</v>
          </cell>
          <cell r="B24">
            <v>2.0478512976906504</v>
          </cell>
          <cell r="C24">
            <v>1.6666666666666607</v>
          </cell>
          <cell r="D24">
            <v>1.4286630775143916</v>
          </cell>
          <cell r="F24">
            <v>3.0953297441810523</v>
          </cell>
        </row>
        <row r="26">
          <cell r="A26" t="str">
            <v>Source: STATEC, IGSS</v>
          </cell>
        </row>
      </sheetData>
      <sheetData sheetId="38">
        <row r="28">
          <cell r="A28" t="str">
            <v>Source: STATEC (Luxembourg), EUROSTAT</v>
          </cell>
        </row>
      </sheetData>
      <sheetData sheetId="39">
        <row r="5">
          <cell r="B5" t="str">
            <v>Année</v>
          </cell>
          <cell r="F5" t="str">
            <v>2001</v>
          </cell>
          <cell r="K5" t="str">
            <v>2002</v>
          </cell>
          <cell r="O5" t="str">
            <v>2003</v>
          </cell>
        </row>
        <row r="6">
          <cell r="A6" t="str">
            <v> </v>
          </cell>
          <cell r="B6" t="str">
            <v>1995</v>
          </cell>
          <cell r="C6" t="str">
            <v>2000</v>
          </cell>
          <cell r="D6" t="str">
            <v>2001</v>
          </cell>
          <cell r="E6" t="str">
            <v>2002</v>
          </cell>
          <cell r="F6" t="str">
            <v>T1</v>
          </cell>
          <cell r="G6" t="str">
            <v>T2</v>
          </cell>
          <cell r="H6" t="str">
            <v>T3</v>
          </cell>
          <cell r="I6" t="str">
            <v>T4</v>
          </cell>
          <cell r="K6" t="str">
            <v>T1</v>
          </cell>
          <cell r="L6" t="str">
            <v>T2</v>
          </cell>
          <cell r="M6" t="str">
            <v>T3</v>
          </cell>
          <cell r="N6" t="str">
            <v>T4</v>
          </cell>
          <cell r="P6" t="str">
            <v>T1</v>
          </cell>
          <cell r="Q6" t="str">
            <v>T2</v>
          </cell>
        </row>
        <row r="8">
          <cell r="A8" t="str">
            <v>Marchandises</v>
          </cell>
          <cell r="B8">
            <v>-1238.2439999999997</v>
          </cell>
          <cell r="C8">
            <v>-2568.913999999997</v>
          </cell>
          <cell r="D8">
            <v>-2762.93029705329</v>
          </cell>
          <cell r="E8">
            <v>-2139.3754419999987</v>
          </cell>
          <cell r="F8">
            <v>-392.53</v>
          </cell>
          <cell r="G8">
            <v>-789.3039317226862</v>
          </cell>
          <cell r="H8">
            <v>-751.4146877533167</v>
          </cell>
          <cell r="I8">
            <v>-829.6816775772872</v>
          </cell>
          <cell r="K8">
            <v>-136.41355399999975</v>
          </cell>
          <cell r="L8">
            <v>-428.7681170000001</v>
          </cell>
          <cell r="M8">
            <v>-703.121764</v>
          </cell>
          <cell r="N8">
            <v>-871.0720069999998</v>
          </cell>
          <cell r="P8">
            <v>-459.3795680000003</v>
          </cell>
          <cell r="Q8">
            <v>-413.815302</v>
          </cell>
        </row>
        <row r="9">
          <cell r="A9" t="str">
            <v>Exportations</v>
          </cell>
          <cell r="B9">
            <v>6263.884</v>
          </cell>
          <cell r="C9">
            <v>9387.148360000001</v>
          </cell>
          <cell r="D9">
            <v>10087.307471136517</v>
          </cell>
          <cell r="E9">
            <v>10268.462257000001</v>
          </cell>
          <cell r="F9">
            <v>2654.76</v>
          </cell>
          <cell r="G9">
            <v>2630.8520358949827</v>
          </cell>
          <cell r="H9">
            <v>2429.5597633385305</v>
          </cell>
          <cell r="I9">
            <v>2372.135671903004</v>
          </cell>
          <cell r="K9">
            <v>2752.134308</v>
          </cell>
          <cell r="L9">
            <v>2598.737692</v>
          </cell>
          <cell r="M9">
            <v>2382.757598</v>
          </cell>
          <cell r="N9">
            <v>2534.832659</v>
          </cell>
          <cell r="P9">
            <v>2756.198305</v>
          </cell>
          <cell r="Q9">
            <v>2744.972945</v>
          </cell>
        </row>
        <row r="10">
          <cell r="A10" t="str">
            <v>Importations</v>
          </cell>
          <cell r="B10">
            <v>7502.128</v>
          </cell>
          <cell r="C10">
            <v>11956.062359999998</v>
          </cell>
          <cell r="D10">
            <v>12850.237768189807</v>
          </cell>
          <cell r="E10">
            <v>12407.837699</v>
          </cell>
          <cell r="F10">
            <v>3047.29</v>
          </cell>
          <cell r="G10">
            <v>3420.155967617669</v>
          </cell>
          <cell r="H10">
            <v>3180.974451091847</v>
          </cell>
          <cell r="I10">
            <v>3201.8173494802913</v>
          </cell>
          <cell r="K10">
            <v>2888.547862</v>
          </cell>
          <cell r="L10">
            <v>3027.505809</v>
          </cell>
          <cell r="M10">
            <v>3085.879362</v>
          </cell>
          <cell r="N10">
            <v>3405.904666</v>
          </cell>
          <cell r="P10">
            <v>3215.577873</v>
          </cell>
          <cell r="Q10">
            <v>3158.788247</v>
          </cell>
        </row>
        <row r="11">
          <cell r="A11" t="str">
            <v>Services</v>
          </cell>
          <cell r="B11">
            <v>2339.6550723905493</v>
          </cell>
          <cell r="C11">
            <v>7388.213748629072</v>
          </cell>
          <cell r="D11">
            <v>7185.842708494303</v>
          </cell>
          <cell r="E11">
            <v>7220.627932999996</v>
          </cell>
          <cell r="F11">
            <v>2192.5262829566477</v>
          </cell>
          <cell r="G11">
            <v>1749.05886468363</v>
          </cell>
          <cell r="H11">
            <v>1470.626245472581</v>
          </cell>
          <cell r="I11">
            <v>1773.6313153814458</v>
          </cell>
          <cell r="K11">
            <v>2147.7601069999996</v>
          </cell>
          <cell r="L11">
            <v>1819.471367</v>
          </cell>
          <cell r="M11">
            <v>1521.5490759999998</v>
          </cell>
          <cell r="N11">
            <v>1731.847382999999</v>
          </cell>
          <cell r="P11">
            <v>2008.9558730000012</v>
          </cell>
          <cell r="Q11">
            <v>1781.5283399999994</v>
          </cell>
        </row>
        <row r="12">
          <cell r="A12" t="str">
            <v>Transports</v>
          </cell>
          <cell r="B12">
            <v>51.13100000000003</v>
          </cell>
          <cell r="C12">
            <v>538.6586599545365</v>
          </cell>
          <cell r="D12">
            <v>501.87658136237314</v>
          </cell>
          <cell r="E12">
            <v>626.3685800000003</v>
          </cell>
          <cell r="F12">
            <v>142.7487476443918</v>
          </cell>
          <cell r="G12">
            <v>103.09119425680268</v>
          </cell>
          <cell r="H12">
            <v>113.2734452043758</v>
          </cell>
          <cell r="I12">
            <v>142.7631942568028</v>
          </cell>
          <cell r="K12">
            <v>142.451958</v>
          </cell>
          <cell r="L12">
            <v>194.35198900000003</v>
          </cell>
          <cell r="M12">
            <v>195.361305</v>
          </cell>
          <cell r="N12">
            <v>94.203328</v>
          </cell>
          <cell r="P12">
            <v>153.839378</v>
          </cell>
          <cell r="Q12">
            <v>191.22695700000003</v>
          </cell>
        </row>
        <row r="13">
          <cell r="A13" t="str">
            <v>Voyages</v>
          </cell>
          <cell r="B13">
            <v>447.49695867505454</v>
          </cell>
          <cell r="C13">
            <v>528.7727535614588</v>
          </cell>
          <cell r="D13">
            <v>500.3551448113176</v>
          </cell>
          <cell r="E13">
            <v>306.54675799999995</v>
          </cell>
          <cell r="F13">
            <v>168.73273060678292</v>
          </cell>
          <cell r="G13">
            <v>137.57339096552857</v>
          </cell>
          <cell r="H13">
            <v>-6.2886983954761035</v>
          </cell>
          <cell r="I13">
            <v>200.33772163448197</v>
          </cell>
          <cell r="K13">
            <v>174.18169899999998</v>
          </cell>
          <cell r="L13">
            <v>132.08318199999997</v>
          </cell>
          <cell r="M13">
            <v>-117.56224299999997</v>
          </cell>
          <cell r="N13">
            <v>117.84412000000003</v>
          </cell>
          <cell r="P13">
            <v>223.89277400000003</v>
          </cell>
          <cell r="Q13">
            <v>125.178156</v>
          </cell>
        </row>
        <row r="14">
          <cell r="A14" t="str">
            <v>Communication</v>
          </cell>
          <cell r="B14">
            <v>213.14600000000002</v>
          </cell>
          <cell r="C14">
            <v>583.3049433712032</v>
          </cell>
          <cell r="D14">
            <v>644.8246346991439</v>
          </cell>
          <cell r="E14">
            <v>605.331844</v>
          </cell>
          <cell r="F14">
            <v>189.77863469914394</v>
          </cell>
          <cell r="G14">
            <v>223.968</v>
          </cell>
          <cell r="H14">
            <v>87.17</v>
          </cell>
          <cell r="I14">
            <v>143.90800000000002</v>
          </cell>
          <cell r="K14">
            <v>239.570023</v>
          </cell>
          <cell r="L14">
            <v>113.64927500000002</v>
          </cell>
          <cell r="M14">
            <v>110.476793</v>
          </cell>
          <cell r="N14">
            <v>141.635753</v>
          </cell>
          <cell r="P14">
            <v>260.04179000000005</v>
          </cell>
          <cell r="Q14">
            <v>104.40340699999999</v>
          </cell>
        </row>
        <row r="15">
          <cell r="A15" t="str">
            <v>Services d'assurance</v>
          </cell>
          <cell r="B15">
            <v>102.32800000000003</v>
          </cell>
          <cell r="C15">
            <v>284.3771055456259</v>
          </cell>
          <cell r="D15">
            <v>317.88844700000016</v>
          </cell>
          <cell r="E15">
            <v>169.96430999999995</v>
          </cell>
          <cell r="F15">
            <v>89.87965397989146</v>
          </cell>
          <cell r="G15">
            <v>87.00035588980947</v>
          </cell>
          <cell r="H15">
            <v>63.02536061389793</v>
          </cell>
          <cell r="I15">
            <v>77.98307651640118</v>
          </cell>
          <cell r="K15">
            <v>43.258274</v>
          </cell>
          <cell r="L15">
            <v>51.04978700000001</v>
          </cell>
          <cell r="M15">
            <v>43.922968999999995</v>
          </cell>
          <cell r="N15">
            <v>31.73327999999998</v>
          </cell>
          <cell r="P15">
            <v>70.11580199999997</v>
          </cell>
          <cell r="Q15">
            <v>67.683787</v>
          </cell>
        </row>
        <row r="16">
          <cell r="A16" t="str">
            <v>Services financiers</v>
          </cell>
          <cell r="B16">
            <v>1514.1169123173204</v>
          </cell>
          <cell r="C16">
            <v>5707.2351290199895</v>
          </cell>
          <cell r="D16">
            <v>5573.582152893323</v>
          </cell>
          <cell r="E16">
            <v>5292.557973000001</v>
          </cell>
          <cell r="F16">
            <v>1656.608085938671</v>
          </cell>
          <cell r="G16">
            <v>1332.4374879003112</v>
          </cell>
          <cell r="H16">
            <v>1244.5734686668404</v>
          </cell>
          <cell r="I16">
            <v>1339.9631103875013</v>
          </cell>
          <cell r="K16">
            <v>1526.2525190000001</v>
          </cell>
          <cell r="L16">
            <v>1288.2019239999997</v>
          </cell>
          <cell r="M16">
            <v>1240.028026</v>
          </cell>
          <cell r="N16">
            <v>1238.075504</v>
          </cell>
          <cell r="P16">
            <v>1232.249841</v>
          </cell>
          <cell r="Q16">
            <v>1225.522449</v>
          </cell>
        </row>
        <row r="17">
          <cell r="A17" t="str">
            <v>Autres services</v>
          </cell>
          <cell r="B17">
            <v>11.43620139817449</v>
          </cell>
          <cell r="C17">
            <v>-254.13484282374156</v>
          </cell>
          <cell r="D17">
            <v>-352.68425227185435</v>
          </cell>
          <cell r="E17">
            <v>219.8584679999949</v>
          </cell>
          <cell r="F17">
            <v>-55.22156991223346</v>
          </cell>
          <cell r="G17">
            <v>-135.01156432882203</v>
          </cell>
          <cell r="H17">
            <v>-31.12733061705694</v>
          </cell>
          <cell r="I17">
            <v>-131.32378741374146</v>
          </cell>
          <cell r="K17">
            <v>22.04563399999961</v>
          </cell>
          <cell r="L17">
            <v>40.13521000000037</v>
          </cell>
          <cell r="M17">
            <v>49.32222599999977</v>
          </cell>
          <cell r="N17">
            <v>108.35539799999901</v>
          </cell>
          <cell r="P17">
            <v>68.81628800000112</v>
          </cell>
          <cell r="Q17">
            <v>67.51358399999936</v>
          </cell>
        </row>
        <row r="18">
          <cell r="A18" t="str">
            <v>Revenus</v>
          </cell>
          <cell r="B18">
            <v>1155.7208240232485</v>
          </cell>
          <cell r="C18">
            <v>-1410.744491120629</v>
          </cell>
          <cell r="D18">
            <v>-1837.516801854686</v>
          </cell>
          <cell r="E18">
            <v>-2494.352517999998</v>
          </cell>
          <cell r="F18">
            <v>-405.7261117015536</v>
          </cell>
          <cell r="G18">
            <v>-677.4523911668912</v>
          </cell>
          <cell r="H18">
            <v>-297.49288387979266</v>
          </cell>
          <cell r="I18">
            <v>-456.84541510644317</v>
          </cell>
          <cell r="K18">
            <v>-637.9609020000004</v>
          </cell>
          <cell r="L18">
            <v>-458.96867199999883</v>
          </cell>
          <cell r="M18">
            <v>-601.4579479999985</v>
          </cell>
          <cell r="N18">
            <v>-795.9649960000002</v>
          </cell>
          <cell r="P18">
            <v>-835.9215809999988</v>
          </cell>
          <cell r="Q18">
            <v>-664.9200929999997</v>
          </cell>
        </row>
        <row r="19">
          <cell r="A19" t="str">
            <v>Rémunération des  salariés</v>
          </cell>
          <cell r="B19">
            <v>-1086.2624751102503</v>
          </cell>
          <cell r="C19">
            <v>-2329.1029221118547</v>
          </cell>
          <cell r="D19">
            <v>-2863.124887436508</v>
          </cell>
          <cell r="E19">
            <v>-3156.504304</v>
          </cell>
          <cell r="F19">
            <v>-638.6749891868843</v>
          </cell>
          <cell r="G19">
            <v>-707.3985353756452</v>
          </cell>
          <cell r="H19">
            <v>-684.499435472076</v>
          </cell>
          <cell r="I19">
            <v>-832.5519274019023</v>
          </cell>
          <cell r="K19">
            <v>-749.210224</v>
          </cell>
          <cell r="L19">
            <v>-780.323811</v>
          </cell>
          <cell r="M19">
            <v>-746.679636</v>
          </cell>
          <cell r="N19">
            <v>-880.2906330000001</v>
          </cell>
          <cell r="P19">
            <v>-802.106844</v>
          </cell>
          <cell r="Q19">
            <v>-825.994796</v>
          </cell>
        </row>
        <row r="20">
          <cell r="A20" t="str">
            <v>Revenus des investissements</v>
          </cell>
          <cell r="B20">
            <v>2241.983299133499</v>
          </cell>
          <cell r="C20">
            <v>918.3584309912258</v>
          </cell>
          <cell r="D20">
            <v>1025.6080855818218</v>
          </cell>
          <cell r="E20">
            <v>662.1517860000022</v>
          </cell>
          <cell r="F20">
            <v>232.94887748533074</v>
          </cell>
          <cell r="G20">
            <v>29.94614420875405</v>
          </cell>
          <cell r="H20">
            <v>387.00655159228336</v>
          </cell>
          <cell r="I20">
            <v>375.7065122954591</v>
          </cell>
          <cell r="K20">
            <v>111.24932199999967</v>
          </cell>
          <cell r="L20">
            <v>321.35513900000115</v>
          </cell>
          <cell r="M20">
            <v>145.22168800000145</v>
          </cell>
          <cell r="N20">
            <v>84.32563699999992</v>
          </cell>
          <cell r="P20">
            <v>-33.814736999998786</v>
          </cell>
          <cell r="Q20">
            <v>161.07470300000023</v>
          </cell>
        </row>
        <row r="21">
          <cell r="A21" t="str">
            <v>Transferts courants</v>
          </cell>
          <cell r="B21">
            <v>-421.983536466377</v>
          </cell>
          <cell r="C21">
            <v>-499.88056913378614</v>
          </cell>
          <cell r="D21">
            <v>-609.2577216843415</v>
          </cell>
          <cell r="E21">
            <v>-747.4146880000003</v>
          </cell>
          <cell r="F21">
            <v>-291.47446983691316</v>
          </cell>
          <cell r="G21">
            <v>-168.1389310586777</v>
          </cell>
          <cell r="H21">
            <v>-63.73965841672509</v>
          </cell>
          <cell r="I21">
            <v>-85.90466237202509</v>
          </cell>
          <cell r="K21">
            <v>-257.372697</v>
          </cell>
          <cell r="L21">
            <v>-131.04483400000004</v>
          </cell>
          <cell r="M21">
            <v>-156.58798899999988</v>
          </cell>
          <cell r="N21">
            <v>-202.4091679999999</v>
          </cell>
          <cell r="P21">
            <v>215.388418</v>
          </cell>
          <cell r="Q21">
            <v>-219.09557399999994</v>
          </cell>
        </row>
        <row r="22">
          <cell r="A22" t="str">
            <v>Transactions courantes</v>
          </cell>
          <cell r="B22">
            <v>1835.1483599474159</v>
          </cell>
          <cell r="C22">
            <v>2908.674688374638</v>
          </cell>
          <cell r="D22">
            <v>1976.1378879020049</v>
          </cell>
          <cell r="E22">
            <v>1839.4852850000025</v>
          </cell>
          <cell r="F22">
            <v>1102.7957014181848</v>
          </cell>
          <cell r="G22">
            <v>114.163610735377</v>
          </cell>
          <cell r="H22">
            <v>357.97901542274485</v>
          </cell>
          <cell r="I22">
            <v>401.199560325691</v>
          </cell>
          <cell r="K22">
            <v>1116.0129540000016</v>
          </cell>
          <cell r="L22">
            <v>800.6897439999993</v>
          </cell>
          <cell r="M22">
            <v>60.381375000000844</v>
          </cell>
          <cell r="N22">
            <v>-137.59878800000297</v>
          </cell>
          <cell r="P22">
            <v>929.0431420000023</v>
          </cell>
          <cell r="Q22">
            <v>483.697371000002</v>
          </cell>
        </row>
        <row r="24">
          <cell r="A24" t="str">
            <v>Source: STATEC, BCL</v>
          </cell>
        </row>
      </sheetData>
      <sheetData sheetId="40">
        <row r="86">
          <cell r="A86" t="str">
            <v>Sourcre: STATEC, BCL</v>
          </cell>
        </row>
      </sheetData>
      <sheetData sheetId="41">
        <row r="76">
          <cell r="A76" t="str">
            <v>Source: STATEC</v>
          </cell>
        </row>
      </sheetData>
      <sheetData sheetId="42">
        <row r="65">
          <cell r="A65" t="str">
            <v>Source: STATEC</v>
          </cell>
        </row>
      </sheetData>
      <sheetData sheetId="43">
        <row r="77">
          <cell r="A77" t="str">
            <v>Source: STATEC</v>
          </cell>
        </row>
      </sheetData>
      <sheetData sheetId="44">
        <row r="28">
          <cell r="A28" t="str">
            <v>Source: STATEC</v>
          </cell>
        </row>
      </sheetData>
      <sheetData sheetId="45">
        <row r="26">
          <cell r="A26" t="str">
            <v>Source: STATEC, ADEM, IGSS</v>
          </cell>
        </row>
      </sheetData>
      <sheetData sheetId="47">
        <row r="4">
          <cell r="B4" t="str">
            <v>Données provenant de la comptabilité nationale 1</v>
          </cell>
          <cell r="G4" t="str">
            <v>Données provenant des fichiers de la Sécurité Sociale</v>
          </cell>
        </row>
        <row r="5">
          <cell r="C5" t="str">
            <v>Mise en perspective</v>
          </cell>
          <cell r="G5" t="str">
            <v>Evolution en cours d'année</v>
          </cell>
          <cell r="K5" t="str">
            <v>Evolutions inter-annuelles</v>
          </cell>
        </row>
        <row r="6">
          <cell r="A6" t="str">
            <v>Branche</v>
          </cell>
          <cell r="B6" t="str">
            <v>Nace</v>
          </cell>
          <cell r="C6" t="str">
            <v>1985-2002</v>
          </cell>
          <cell r="D6" t="str">
            <v>1985-2002</v>
          </cell>
          <cell r="E6" t="str">
            <v>2002</v>
          </cell>
          <cell r="G6" t="str">
            <v>Déc. 02</v>
          </cell>
          <cell r="H6" t="str">
            <v>Sept 03</v>
          </cell>
          <cell r="I6" t="str">
            <v>Variation</v>
          </cell>
          <cell r="K6" t="str">
            <v>Sept 01 - Sept 02</v>
          </cell>
          <cell r="L6" t="str">
            <v>Sept 02 - Sept 03</v>
          </cell>
        </row>
        <row r="7">
          <cell r="B7" t="str">
            <v>Variations annuelles moyennes</v>
          </cell>
          <cell r="K7" t="str">
            <v>Nombre de personnes</v>
          </cell>
        </row>
        <row r="8">
          <cell r="C8" t="str">
            <v>en %</v>
          </cell>
          <cell r="D8" t="str">
            <v>Personnes</v>
          </cell>
        </row>
        <row r="9">
          <cell r="A9" t="str">
            <v>Non classé</v>
          </cell>
          <cell r="B9" t="str">
            <v>Indéfini</v>
          </cell>
          <cell r="C9" t="str">
            <v>...</v>
          </cell>
          <cell r="D9" t="str">
            <v>...</v>
          </cell>
          <cell r="E9" t="str">
            <v>...</v>
          </cell>
          <cell r="G9">
            <v>860</v>
          </cell>
          <cell r="H9">
            <v>722</v>
          </cell>
          <cell r="I9">
            <v>-138</v>
          </cell>
          <cell r="K9">
            <v>-402</v>
          </cell>
          <cell r="L9">
            <v>104</v>
          </cell>
        </row>
        <row r="10">
          <cell r="A10" t="str">
            <v>Agriculture, viticulture, sylviculture, pêche</v>
          </cell>
          <cell r="B10" t="str">
            <v>01-05</v>
          </cell>
          <cell r="C10">
            <v>0.359932454872558</v>
          </cell>
          <cell r="D10">
            <v>3.6470588235294183</v>
          </cell>
          <cell r="E10">
            <v>1046.4</v>
          </cell>
          <cell r="G10">
            <v>1204</v>
          </cell>
          <cell r="H10">
            <v>1304</v>
          </cell>
          <cell r="I10">
            <v>100</v>
          </cell>
          <cell r="K10">
            <v>4</v>
          </cell>
          <cell r="L10">
            <v>40</v>
          </cell>
        </row>
        <row r="11">
          <cell r="A11" t="str">
            <v>Industries extractives</v>
          </cell>
          <cell r="B11" t="str">
            <v>10-14</v>
          </cell>
          <cell r="C11">
            <v>-1.1423006458422535</v>
          </cell>
          <cell r="D11">
            <v>-3.6882352941176464</v>
          </cell>
          <cell r="E11">
            <v>290.7</v>
          </cell>
          <cell r="G11">
            <v>322</v>
          </cell>
          <cell r="H11">
            <v>322</v>
          </cell>
          <cell r="I11">
            <v>0</v>
          </cell>
          <cell r="K11">
            <v>12</v>
          </cell>
          <cell r="L11">
            <v>-1</v>
          </cell>
        </row>
        <row r="12">
          <cell r="A12" t="str">
            <v>Industries manufacturières</v>
          </cell>
          <cell r="B12" t="str">
            <v>15-37</v>
          </cell>
          <cell r="C12">
            <v>-0.34519405495654354</v>
          </cell>
          <cell r="D12">
            <v>-119.40588235294126</v>
          </cell>
          <cell r="E12">
            <v>33526.2</v>
          </cell>
          <cell r="G12">
            <v>34368</v>
          </cell>
          <cell r="H12">
            <v>34275</v>
          </cell>
          <cell r="I12">
            <v>-93</v>
          </cell>
          <cell r="K12">
            <v>-392</v>
          </cell>
          <cell r="L12">
            <v>-193</v>
          </cell>
        </row>
        <row r="13">
          <cell r="A13" t="str">
            <v>Electricité, gaz et eau</v>
          </cell>
          <cell r="B13" t="str">
            <v>40-41</v>
          </cell>
          <cell r="C13">
            <v>1.1088880674792412</v>
          </cell>
          <cell r="D13">
            <v>15.811764705882364</v>
          </cell>
          <cell r="E13">
            <v>1572.4</v>
          </cell>
          <cell r="G13">
            <v>1002</v>
          </cell>
          <cell r="H13">
            <v>1018</v>
          </cell>
          <cell r="I13">
            <v>16</v>
          </cell>
          <cell r="K13">
            <v>18</v>
          </cell>
          <cell r="L13">
            <v>34</v>
          </cell>
        </row>
        <row r="14">
          <cell r="A14" t="str">
            <v>Construction</v>
          </cell>
          <cell r="B14">
            <v>45</v>
          </cell>
          <cell r="C14">
            <v>4.431981714000521</v>
          </cell>
          <cell r="D14">
            <v>831.429411764706</v>
          </cell>
          <cell r="E14">
            <v>27100.2</v>
          </cell>
          <cell r="G14">
            <v>29152</v>
          </cell>
          <cell r="H14">
            <v>30377</v>
          </cell>
          <cell r="I14">
            <v>1225</v>
          </cell>
          <cell r="K14">
            <v>1246</v>
          </cell>
          <cell r="L14">
            <v>704</v>
          </cell>
        </row>
        <row r="15">
          <cell r="A15" t="str">
            <v>Commerce, réparation</v>
          </cell>
          <cell r="B15" t="str">
            <v>50-52</v>
          </cell>
          <cell r="C15">
            <v>2.673412993968305</v>
          </cell>
          <cell r="D15">
            <v>752.8588235294119</v>
          </cell>
          <cell r="E15">
            <v>35411.8</v>
          </cell>
          <cell r="G15">
            <v>35900</v>
          </cell>
          <cell r="H15">
            <v>36451</v>
          </cell>
          <cell r="I15">
            <v>551</v>
          </cell>
          <cell r="K15">
            <v>624</v>
          </cell>
          <cell r="L15">
            <v>548</v>
          </cell>
        </row>
        <row r="16">
          <cell r="A16" t="str">
            <v>Hôtels et restaurants </v>
          </cell>
          <cell r="B16">
            <v>55</v>
          </cell>
          <cell r="C16">
            <v>3.6900695629102476</v>
          </cell>
          <cell r="D16">
            <v>291.16470588235296</v>
          </cell>
          <cell r="E16">
            <v>10762.6</v>
          </cell>
          <cell r="G16">
            <v>11315</v>
          </cell>
          <cell r="H16">
            <v>12045</v>
          </cell>
          <cell r="I16">
            <v>730</v>
          </cell>
          <cell r="K16">
            <v>617</v>
          </cell>
          <cell r="L16">
            <v>484</v>
          </cell>
        </row>
        <row r="17">
          <cell r="A17" t="str">
            <v>Transports et communications</v>
          </cell>
          <cell r="B17" t="str">
            <v>60-64</v>
          </cell>
          <cell r="C17">
            <v>4.566816150632036</v>
          </cell>
          <cell r="D17">
            <v>722.3647058823528</v>
          </cell>
          <cell r="E17">
            <v>23085.8</v>
          </cell>
          <cell r="G17">
            <v>23739</v>
          </cell>
          <cell r="H17">
            <v>25044</v>
          </cell>
          <cell r="I17">
            <v>1305</v>
          </cell>
          <cell r="K17">
            <v>957</v>
          </cell>
          <cell r="L17">
            <v>964</v>
          </cell>
        </row>
        <row r="18">
          <cell r="A18" t="str">
            <v>Intermédiation financière et assurances</v>
          </cell>
          <cell r="B18" t="str">
            <v>65-67</v>
          </cell>
          <cell r="C18">
            <v>6.564297818562914</v>
          </cell>
          <cell r="D18">
            <v>1284.6823529411765</v>
          </cell>
          <cell r="E18">
            <v>33055.9</v>
          </cell>
          <cell r="G18">
            <v>33722</v>
          </cell>
          <cell r="H18">
            <v>32863</v>
          </cell>
          <cell r="I18">
            <v>-859</v>
          </cell>
          <cell r="K18">
            <v>439</v>
          </cell>
          <cell r="L18">
            <v>-1002</v>
          </cell>
        </row>
        <row r="19">
          <cell r="A19" t="str">
            <v>Immobilier, location et services aux entreprises</v>
          </cell>
          <cell r="B19" t="str">
            <v>70-74</v>
          </cell>
          <cell r="C19">
            <v>10.841536064975642</v>
          </cell>
          <cell r="D19">
            <v>2080.5588235294117</v>
          </cell>
          <cell r="E19">
            <v>42810</v>
          </cell>
          <cell r="G19">
            <v>36794</v>
          </cell>
          <cell r="H19">
            <v>38206</v>
          </cell>
          <cell r="I19">
            <v>1412</v>
          </cell>
          <cell r="K19">
            <v>1464</v>
          </cell>
          <cell r="L19">
            <v>1170</v>
          </cell>
        </row>
        <row r="20">
          <cell r="A20" t="str">
            <v>Administration publique</v>
          </cell>
          <cell r="B20">
            <v>75</v>
          </cell>
          <cell r="C20">
            <v>1.7752901887405192</v>
          </cell>
          <cell r="D20">
            <v>226.14117647058822</v>
          </cell>
          <cell r="E20">
            <v>14868.9</v>
          </cell>
          <cell r="G20">
            <v>33170</v>
          </cell>
          <cell r="H20">
            <v>33556</v>
          </cell>
          <cell r="I20">
            <v>386</v>
          </cell>
          <cell r="K20">
            <v>1296</v>
          </cell>
          <cell r="L20">
            <v>713</v>
          </cell>
        </row>
        <row r="21">
          <cell r="A21" t="str">
            <v>Education</v>
          </cell>
          <cell r="B21">
            <v>80</v>
          </cell>
          <cell r="C21">
            <v>3.0646540152393875</v>
          </cell>
          <cell r="D21">
            <v>298.81176470588235</v>
          </cell>
          <cell r="E21">
            <v>12655.1</v>
          </cell>
          <cell r="G21">
            <v>1405</v>
          </cell>
          <cell r="H21">
            <v>1482</v>
          </cell>
          <cell r="I21">
            <v>77</v>
          </cell>
          <cell r="K21">
            <v>65</v>
          </cell>
          <cell r="L21">
            <v>171</v>
          </cell>
        </row>
        <row r="22">
          <cell r="A22" t="str">
            <v>Santé et action sociale</v>
          </cell>
          <cell r="B22">
            <v>85</v>
          </cell>
          <cell r="C22">
            <v>5.498351793722622</v>
          </cell>
          <cell r="D22">
            <v>579.1647058823529</v>
          </cell>
          <cell r="E22">
            <v>16479.8</v>
          </cell>
          <cell r="G22">
            <v>16215</v>
          </cell>
          <cell r="H22">
            <v>16895</v>
          </cell>
          <cell r="I22">
            <v>680</v>
          </cell>
          <cell r="K22">
            <v>1144</v>
          </cell>
          <cell r="L22">
            <v>1047</v>
          </cell>
        </row>
        <row r="23">
          <cell r="A23" t="str">
            <v>Services collectifs, sociaux et personnels</v>
          </cell>
          <cell r="B23" t="str">
            <v>90-93</v>
          </cell>
          <cell r="C23">
            <v>4.713351274141631</v>
          </cell>
          <cell r="D23">
            <v>304.1470588235294</v>
          </cell>
          <cell r="E23">
            <v>9523</v>
          </cell>
          <cell r="G23">
            <v>7584</v>
          </cell>
          <cell r="H23">
            <v>7986</v>
          </cell>
          <cell r="I23">
            <v>402</v>
          </cell>
          <cell r="K23">
            <v>477</v>
          </cell>
          <cell r="L23">
            <v>526</v>
          </cell>
        </row>
        <row r="24">
          <cell r="A24" t="str">
            <v>Services domestiques</v>
          </cell>
          <cell r="B24">
            <v>95</v>
          </cell>
          <cell r="C24">
            <v>2.8565733543597815</v>
          </cell>
          <cell r="D24">
            <v>146.97058823529412</v>
          </cell>
          <cell r="E24">
            <v>6566.7</v>
          </cell>
          <cell r="G24">
            <v>3517</v>
          </cell>
          <cell r="H24">
            <v>3625</v>
          </cell>
          <cell r="I24">
            <v>108</v>
          </cell>
          <cell r="K24">
            <v>166</v>
          </cell>
          <cell r="L24">
            <v>116</v>
          </cell>
        </row>
        <row r="25">
          <cell r="A25" t="str">
            <v>Activités extra-territoriales</v>
          </cell>
          <cell r="B25">
            <v>99</v>
          </cell>
          <cell r="C25" t="str">
            <v>...</v>
          </cell>
          <cell r="D25" t="str">
            <v>...</v>
          </cell>
          <cell r="E25" t="str">
            <v>...</v>
          </cell>
          <cell r="G25">
            <v>370</v>
          </cell>
          <cell r="H25">
            <v>415</v>
          </cell>
          <cell r="I25">
            <v>45</v>
          </cell>
          <cell r="K25">
            <v>-140</v>
          </cell>
          <cell r="L25">
            <v>23</v>
          </cell>
        </row>
        <row r="26">
          <cell r="A26" t="str">
            <v>Economie entière</v>
          </cell>
          <cell r="B26" t="str">
            <v>01-99</v>
          </cell>
          <cell r="C26">
            <v>3.7938029075640145</v>
          </cell>
          <cell r="D26">
            <v>7414.658823529409</v>
          </cell>
          <cell r="E26">
            <v>268755.5</v>
          </cell>
          <cell r="G26">
            <v>270639</v>
          </cell>
          <cell r="H26">
            <v>276586</v>
          </cell>
          <cell r="I26">
            <v>5947</v>
          </cell>
          <cell r="K26">
            <v>7595</v>
          </cell>
          <cell r="L26">
            <v>5448</v>
          </cell>
        </row>
        <row r="28">
          <cell r="A28" t="str">
            <v>Source: Inspection Générale de la Sécurité Sociale (IGSS), STATEC (comptabilité nationale).</v>
          </cell>
        </row>
        <row r="29">
          <cell r="A29" t="str">
            <v>1 Tandis que les chiffres provenant des fichiers de la Sécurité Sociale (disponibles sur une base mensuelle) se rapportent à l'affiliation de l'employeur, ceux provenant de la Comptabilité Nationale (disponibles uniquement sur base annuelle) sont classés </v>
          </cell>
        </row>
      </sheetData>
      <sheetData sheetId="49">
        <row r="7">
          <cell r="A7" t="str">
            <v>Âge</v>
          </cell>
          <cell r="B7" t="str">
            <v>-26</v>
          </cell>
          <cell r="C7" t="str">
            <v>26-30</v>
          </cell>
          <cell r="D7" t="str">
            <v>31-40</v>
          </cell>
          <cell r="E7" t="str">
            <v>41-50</v>
          </cell>
          <cell r="F7" t="str">
            <v>51-60</v>
          </cell>
          <cell r="G7" t="str">
            <v>&gt;60</v>
          </cell>
          <cell r="H7" t="str">
            <v>Total</v>
          </cell>
          <cell r="J7" t="str">
            <v>Mois</v>
          </cell>
          <cell r="K7" t="str">
            <v>-1</v>
          </cell>
          <cell r="L7" t="str">
            <v>1-3</v>
          </cell>
          <cell r="M7" t="str">
            <v>3-6</v>
          </cell>
          <cell r="N7" t="str">
            <v>6-9</v>
          </cell>
          <cell r="O7" t="str">
            <v>9-12</v>
          </cell>
          <cell r="P7" t="str">
            <v>&gt;12</v>
          </cell>
          <cell r="Q7" t="str">
            <v>Total</v>
          </cell>
          <cell r="S7" t="str">
            <v>Niveau</v>
          </cell>
          <cell r="T7" t="str">
            <v>Inférieur</v>
          </cell>
          <cell r="U7" t="str">
            <v>Moyen</v>
          </cell>
          <cell r="V7" t="str">
            <v>Supérieur</v>
          </cell>
          <cell r="W7" t="str">
            <v>Non précisé</v>
          </cell>
          <cell r="X7" t="str">
            <v>Total</v>
          </cell>
          <cell r="Z7" t="str">
            <v>Sexe</v>
          </cell>
          <cell r="AA7" t="str">
            <v>hommes</v>
          </cell>
          <cell r="AB7" t="str">
            <v>femmes</v>
          </cell>
          <cell r="AC7" t="str">
            <v>Total</v>
          </cell>
          <cell r="AV7" t="str">
            <v>Professions libérales, techniciens et assimilés</v>
          </cell>
          <cell r="AW7" t="str">
            <v>Directeurs et cadres administratifs supérieurs</v>
          </cell>
          <cell r="AX7" t="str">
            <v>Employés de bureau</v>
          </cell>
          <cell r="AY7" t="str">
            <v>Vendeurs</v>
          </cell>
          <cell r="AZ7" t="str">
            <v>Agriculteurs, forestiers, carriers, mineurs et assimilés</v>
          </cell>
          <cell r="BA7" t="str">
            <v>Travailleurs des transports</v>
          </cell>
          <cell r="BB7" t="str">
            <v>Travailleurs des communications</v>
          </cell>
          <cell r="BC7" t="str">
            <v>Artisans, ouvriers (précision, horlogerie, mécanique, électricité, bois et bâtiment)</v>
          </cell>
          <cell r="BD7" t="str">
            <v>Artisans, ouvriers (alimentaire, chimie, production, machinistes)</v>
          </cell>
          <cell r="BE7" t="str">
            <v>Hôtellerie, restauration</v>
          </cell>
          <cell r="BF7" t="str">
            <v>Autres services</v>
          </cell>
          <cell r="BG7" t="str">
            <v>Pas de demandes précises</v>
          </cell>
          <cell r="BH7" t="str">
            <v>Total</v>
          </cell>
          <cell r="BM7" t="str">
            <v>Professions libérales, techniciens et assimilés</v>
          </cell>
          <cell r="BN7" t="str">
            <v>Directeurs et cadres administratifs supérieurs</v>
          </cell>
          <cell r="BO7" t="str">
            <v>Employés de bureau</v>
          </cell>
          <cell r="BP7" t="str">
            <v>Vendeurs</v>
          </cell>
          <cell r="BQ7" t="str">
            <v>Agriculteurs, forestiers, carriers, mineurs et assimilés</v>
          </cell>
          <cell r="BR7" t="str">
            <v>Travailleurs des transports</v>
          </cell>
          <cell r="BS7" t="str">
            <v>Travailleurs des communications</v>
          </cell>
          <cell r="BT7" t="str">
            <v>Artisans, ouvriers (précision, horlogerie, mécanique, électricité, bois et bâtiment)</v>
          </cell>
          <cell r="BU7" t="str">
            <v>Artisans, ouvriers (alimentaire, chimie, production, machinistes)</v>
          </cell>
          <cell r="BV7" t="str">
            <v>Hôtellerie, restauration</v>
          </cell>
          <cell r="BW7" t="str">
            <v>Autres services</v>
          </cell>
          <cell r="BX7" t="str">
            <v>Pas de demandes précises</v>
          </cell>
          <cell r="BY7" t="str">
            <v>Total</v>
          </cell>
        </row>
        <row r="8">
          <cell r="H8" t="str">
            <v>Nombre de chômeurs par classe d'âge</v>
          </cell>
          <cell r="Q8" t="str">
            <v>Nombre de chômeurs par durée d'inscription</v>
          </cell>
          <cell r="X8" t="str">
            <v>Nombre de chômeurs par niveau de formation</v>
          </cell>
          <cell r="AC8" t="str">
            <v>Nombre de chômeurs</v>
          </cell>
          <cell r="BH8" t="str">
            <v>Nombre de chômeurs</v>
          </cell>
          <cell r="BY8" t="str">
            <v>Nombre de chômeurs</v>
          </cell>
        </row>
        <row r="9">
          <cell r="A9">
            <v>36862</v>
          </cell>
          <cell r="B9">
            <v>976</v>
          </cell>
          <cell r="C9">
            <v>578</v>
          </cell>
          <cell r="D9">
            <v>1453</v>
          </cell>
          <cell r="E9">
            <v>1316</v>
          </cell>
          <cell r="F9">
            <v>630</v>
          </cell>
          <cell r="G9">
            <v>30</v>
          </cell>
          <cell r="H9">
            <v>4983</v>
          </cell>
          <cell r="J9">
            <v>36862</v>
          </cell>
          <cell r="K9">
            <v>1024</v>
          </cell>
          <cell r="L9">
            <v>1147</v>
          </cell>
          <cell r="M9">
            <v>644</v>
          </cell>
          <cell r="N9">
            <v>483</v>
          </cell>
          <cell r="O9">
            <v>389</v>
          </cell>
          <cell r="P9">
            <v>1296</v>
          </cell>
          <cell r="Q9">
            <v>4983</v>
          </cell>
          <cell r="S9">
            <v>36862</v>
          </cell>
          <cell r="T9">
            <v>2686</v>
          </cell>
          <cell r="U9">
            <v>1759</v>
          </cell>
          <cell r="V9">
            <v>524</v>
          </cell>
          <cell r="W9">
            <v>14</v>
          </cell>
          <cell r="X9">
            <v>4983</v>
          </cell>
          <cell r="Z9">
            <v>36862</v>
          </cell>
          <cell r="AA9">
            <v>2623</v>
          </cell>
          <cell r="AB9">
            <v>2360</v>
          </cell>
          <cell r="AC9">
            <v>4983</v>
          </cell>
          <cell r="AU9">
            <v>36862</v>
          </cell>
          <cell r="AV9">
            <v>446</v>
          </cell>
          <cell r="AW9">
            <v>71</v>
          </cell>
          <cell r="AX9">
            <v>750</v>
          </cell>
          <cell r="AY9">
            <v>657</v>
          </cell>
          <cell r="AZ9">
            <v>72</v>
          </cell>
          <cell r="BA9">
            <v>202</v>
          </cell>
          <cell r="BB9">
            <v>2</v>
          </cell>
          <cell r="BC9">
            <v>676</v>
          </cell>
          <cell r="BD9">
            <v>929</v>
          </cell>
          <cell r="BE9">
            <v>429</v>
          </cell>
          <cell r="BF9">
            <v>635</v>
          </cell>
          <cell r="BG9">
            <v>114</v>
          </cell>
          <cell r="BH9">
            <v>4983</v>
          </cell>
          <cell r="BL9">
            <v>36862</v>
          </cell>
          <cell r="BM9">
            <v>282</v>
          </cell>
          <cell r="BN9">
            <v>16</v>
          </cell>
          <cell r="BO9">
            <v>375</v>
          </cell>
          <cell r="BP9">
            <v>52</v>
          </cell>
          <cell r="BQ9">
            <v>5</v>
          </cell>
          <cell r="BR9">
            <v>62</v>
          </cell>
          <cell r="BS9">
            <v>0</v>
          </cell>
          <cell r="BT9">
            <v>234</v>
          </cell>
          <cell r="BU9">
            <v>184</v>
          </cell>
          <cell r="BV9">
            <v>36</v>
          </cell>
          <cell r="BW9">
            <v>200</v>
          </cell>
          <cell r="BX9">
            <v>0</v>
          </cell>
          <cell r="BY9">
            <v>1446</v>
          </cell>
        </row>
        <row r="10">
          <cell r="A10">
            <v>37226</v>
          </cell>
          <cell r="B10">
            <v>1037</v>
          </cell>
          <cell r="C10">
            <v>686</v>
          </cell>
          <cell r="D10">
            <v>1540</v>
          </cell>
          <cell r="E10">
            <v>1370</v>
          </cell>
          <cell r="F10">
            <v>705</v>
          </cell>
          <cell r="G10">
            <v>30</v>
          </cell>
          <cell r="H10">
            <v>5368</v>
          </cell>
          <cell r="J10">
            <v>37226</v>
          </cell>
          <cell r="K10">
            <v>1164</v>
          </cell>
          <cell r="L10">
            <v>1300</v>
          </cell>
          <cell r="M10">
            <v>771</v>
          </cell>
          <cell r="N10">
            <v>516</v>
          </cell>
          <cell r="O10">
            <v>343</v>
          </cell>
          <cell r="P10">
            <v>1274</v>
          </cell>
          <cell r="Q10">
            <v>5368</v>
          </cell>
          <cell r="S10">
            <v>37226</v>
          </cell>
          <cell r="T10">
            <v>2617</v>
          </cell>
          <cell r="U10">
            <v>1954</v>
          </cell>
          <cell r="V10">
            <v>782</v>
          </cell>
          <cell r="W10">
            <v>15</v>
          </cell>
          <cell r="X10">
            <v>5368</v>
          </cell>
          <cell r="Z10">
            <v>37226</v>
          </cell>
          <cell r="AA10">
            <v>2853</v>
          </cell>
          <cell r="AB10">
            <v>2515</v>
          </cell>
          <cell r="AC10">
            <v>5368</v>
          </cell>
          <cell r="AU10">
            <v>37226</v>
          </cell>
          <cell r="AV10">
            <v>552</v>
          </cell>
          <cell r="AW10">
            <v>131</v>
          </cell>
          <cell r="AX10">
            <v>940</v>
          </cell>
          <cell r="AY10">
            <v>654</v>
          </cell>
          <cell r="AZ10">
            <v>68</v>
          </cell>
          <cell r="BA10">
            <v>209</v>
          </cell>
          <cell r="BB10">
            <v>2</v>
          </cell>
          <cell r="BC10">
            <v>707</v>
          </cell>
          <cell r="BD10">
            <v>847</v>
          </cell>
          <cell r="BE10">
            <v>402</v>
          </cell>
          <cell r="BF10">
            <v>696</v>
          </cell>
          <cell r="BG10">
            <v>160</v>
          </cell>
          <cell r="BH10">
            <v>5368</v>
          </cell>
          <cell r="BL10">
            <v>37226</v>
          </cell>
          <cell r="BM10">
            <v>171</v>
          </cell>
          <cell r="BN10">
            <v>15</v>
          </cell>
          <cell r="BO10">
            <v>241</v>
          </cell>
          <cell r="BP10">
            <v>71</v>
          </cell>
          <cell r="BQ10">
            <v>8</v>
          </cell>
          <cell r="BR10">
            <v>65</v>
          </cell>
          <cell r="BS10">
            <v>0</v>
          </cell>
          <cell r="BT10">
            <v>254</v>
          </cell>
          <cell r="BU10">
            <v>160</v>
          </cell>
          <cell r="BV10">
            <v>33</v>
          </cell>
          <cell r="BW10">
            <v>323</v>
          </cell>
          <cell r="BX10">
            <v>0</v>
          </cell>
          <cell r="BY10">
            <v>1341</v>
          </cell>
        </row>
        <row r="11">
          <cell r="A11">
            <v>37591</v>
          </cell>
          <cell r="B11">
            <v>1470</v>
          </cell>
          <cell r="C11">
            <v>906</v>
          </cell>
          <cell r="D11">
            <v>1920</v>
          </cell>
          <cell r="E11">
            <v>1496</v>
          </cell>
          <cell r="F11">
            <v>795</v>
          </cell>
          <cell r="G11">
            <v>38</v>
          </cell>
          <cell r="H11">
            <v>6625</v>
          </cell>
          <cell r="J11">
            <v>37591</v>
          </cell>
          <cell r="K11">
            <v>1274</v>
          </cell>
          <cell r="L11">
            <v>1760</v>
          </cell>
          <cell r="M11">
            <v>971</v>
          </cell>
          <cell r="N11">
            <v>675</v>
          </cell>
          <cell r="O11">
            <v>506</v>
          </cell>
          <cell r="P11">
            <v>1439</v>
          </cell>
          <cell r="Q11">
            <v>6625</v>
          </cell>
          <cell r="S11">
            <v>37591</v>
          </cell>
          <cell r="T11">
            <v>3009</v>
          </cell>
          <cell r="U11">
            <v>2455</v>
          </cell>
          <cell r="V11">
            <v>1144</v>
          </cell>
          <cell r="W11">
            <v>17</v>
          </cell>
          <cell r="X11">
            <v>6625</v>
          </cell>
          <cell r="Z11">
            <v>37591</v>
          </cell>
          <cell r="AA11">
            <v>3557</v>
          </cell>
          <cell r="AB11">
            <v>3068</v>
          </cell>
          <cell r="AC11">
            <v>6625</v>
          </cell>
          <cell r="AU11">
            <v>37591</v>
          </cell>
          <cell r="AV11">
            <v>798</v>
          </cell>
          <cell r="AW11">
            <v>186</v>
          </cell>
          <cell r="AX11">
            <v>1267</v>
          </cell>
          <cell r="AY11">
            <v>783</v>
          </cell>
          <cell r="AZ11">
            <v>99</v>
          </cell>
          <cell r="BA11">
            <v>231</v>
          </cell>
          <cell r="BB11">
            <v>3</v>
          </cell>
          <cell r="BC11">
            <v>925</v>
          </cell>
          <cell r="BD11">
            <v>897</v>
          </cell>
          <cell r="BE11">
            <v>482</v>
          </cell>
          <cell r="BF11">
            <v>785</v>
          </cell>
          <cell r="BG11">
            <v>169</v>
          </cell>
          <cell r="BH11">
            <v>6625</v>
          </cell>
          <cell r="BL11">
            <v>37591</v>
          </cell>
          <cell r="BM11">
            <v>166</v>
          </cell>
          <cell r="BN11">
            <v>16</v>
          </cell>
          <cell r="BO11">
            <v>148</v>
          </cell>
          <cell r="BP11">
            <v>21</v>
          </cell>
          <cell r="BQ11">
            <v>2</v>
          </cell>
          <cell r="BR11">
            <v>20</v>
          </cell>
          <cell r="BS11">
            <v>0</v>
          </cell>
          <cell r="BT11">
            <v>189</v>
          </cell>
          <cell r="BU11">
            <v>90</v>
          </cell>
          <cell r="BV11">
            <v>50</v>
          </cell>
          <cell r="BW11">
            <v>66</v>
          </cell>
          <cell r="BX11">
            <v>0</v>
          </cell>
          <cell r="BY11">
            <v>768</v>
          </cell>
        </row>
        <row r="12">
          <cell r="A12">
            <v>37957</v>
          </cell>
          <cell r="B12">
            <v>1827</v>
          </cell>
          <cell r="C12">
            <v>1100</v>
          </cell>
          <cell r="D12">
            <v>2283</v>
          </cell>
          <cell r="E12">
            <v>1945</v>
          </cell>
          <cell r="F12">
            <v>1099</v>
          </cell>
          <cell r="G12">
            <v>54</v>
          </cell>
          <cell r="H12">
            <v>8308</v>
          </cell>
          <cell r="J12">
            <v>37957</v>
          </cell>
          <cell r="K12">
            <v>1470</v>
          </cell>
          <cell r="L12">
            <v>1968</v>
          </cell>
          <cell r="M12">
            <v>1276</v>
          </cell>
          <cell r="N12">
            <v>953</v>
          </cell>
          <cell r="O12">
            <v>721</v>
          </cell>
          <cell r="P12">
            <v>1920</v>
          </cell>
          <cell r="Q12">
            <v>8308</v>
          </cell>
          <cell r="S12">
            <v>37957</v>
          </cell>
          <cell r="T12">
            <v>3943</v>
          </cell>
          <cell r="U12">
            <v>2941</v>
          </cell>
          <cell r="V12">
            <v>1387</v>
          </cell>
          <cell r="W12">
            <v>37</v>
          </cell>
          <cell r="X12">
            <v>8308</v>
          </cell>
          <cell r="Z12">
            <v>37957</v>
          </cell>
          <cell r="AA12">
            <v>4506</v>
          </cell>
          <cell r="AB12">
            <v>3802</v>
          </cell>
          <cell r="AC12">
            <v>8308</v>
          </cell>
          <cell r="AU12">
            <v>37957</v>
          </cell>
          <cell r="AV12">
            <v>973</v>
          </cell>
          <cell r="AW12">
            <v>221</v>
          </cell>
          <cell r="AX12">
            <v>1560</v>
          </cell>
          <cell r="AY12">
            <v>880</v>
          </cell>
          <cell r="AZ12">
            <v>111</v>
          </cell>
          <cell r="BA12">
            <v>288</v>
          </cell>
          <cell r="BB12">
            <v>1</v>
          </cell>
          <cell r="BC12">
            <v>1298</v>
          </cell>
          <cell r="BD12">
            <v>1147</v>
          </cell>
          <cell r="BE12">
            <v>544</v>
          </cell>
          <cell r="BF12">
            <v>986</v>
          </cell>
          <cell r="BG12">
            <v>299</v>
          </cell>
          <cell r="BH12">
            <v>8308</v>
          </cell>
          <cell r="BL12">
            <v>37957</v>
          </cell>
          <cell r="BM12">
            <v>166</v>
          </cell>
          <cell r="BN12">
            <v>18</v>
          </cell>
          <cell r="BO12">
            <v>176</v>
          </cell>
          <cell r="BP12">
            <v>53</v>
          </cell>
          <cell r="BQ12">
            <v>8</v>
          </cell>
          <cell r="BR12">
            <v>48</v>
          </cell>
          <cell r="BS12">
            <v>0</v>
          </cell>
          <cell r="BT12">
            <v>158</v>
          </cell>
          <cell r="BU12">
            <v>153</v>
          </cell>
          <cell r="BV12">
            <v>58</v>
          </cell>
          <cell r="BW12">
            <v>25</v>
          </cell>
          <cell r="BX12">
            <v>0</v>
          </cell>
          <cell r="BY12">
            <v>863</v>
          </cell>
        </row>
        <row r="13">
          <cell r="H13" t="str">
            <v>Part en % dans le total</v>
          </cell>
          <cell r="Q13" t="str">
            <v>Part en % dans le total</v>
          </cell>
          <cell r="X13" t="str">
            <v>Part en % dans le total</v>
          </cell>
          <cell r="AC13" t="str">
            <v>Part en % dans le total</v>
          </cell>
        </row>
        <row r="14">
          <cell r="A14">
            <v>36862</v>
          </cell>
          <cell r="B14">
            <v>19.586594421031506</v>
          </cell>
          <cell r="C14">
            <v>11.599438089504314</v>
          </cell>
          <cell r="D14">
            <v>29.15914107967088</v>
          </cell>
          <cell r="E14">
            <v>26.409793297210516</v>
          </cell>
          <cell r="F14">
            <v>12.642986152919928</v>
          </cell>
          <cell r="G14">
            <v>0.6020469596628537</v>
          </cell>
          <cell r="H14">
            <v>100</v>
          </cell>
          <cell r="J14">
            <v>36862</v>
          </cell>
          <cell r="K14">
            <v>20.549869556492073</v>
          </cell>
          <cell r="L14">
            <v>23.018262091109772</v>
          </cell>
          <cell r="M14">
            <v>12.923941400762592</v>
          </cell>
          <cell r="N14">
            <v>9.692956050571945</v>
          </cell>
          <cell r="O14">
            <v>7.8065422436283365</v>
          </cell>
          <cell r="P14">
            <v>26.00842865743528</v>
          </cell>
          <cell r="Q14">
            <v>100</v>
          </cell>
          <cell r="S14">
            <v>36862</v>
          </cell>
          <cell r="T14">
            <v>53.90327112181417</v>
          </cell>
          <cell r="U14">
            <v>35.30002006823199</v>
          </cell>
          <cell r="V14">
            <v>10.515753562111177</v>
          </cell>
          <cell r="W14">
            <v>0.28095524784266507</v>
          </cell>
          <cell r="X14">
            <v>100</v>
          </cell>
          <cell r="Z14">
            <v>36862</v>
          </cell>
          <cell r="AA14">
            <v>52.63897250652217</v>
          </cell>
          <cell r="AB14">
            <v>47.36102749347783</v>
          </cell>
          <cell r="AC14">
            <v>100</v>
          </cell>
          <cell r="AU14">
            <v>36862</v>
          </cell>
          <cell r="AV14">
            <v>8.950431466987759</v>
          </cell>
          <cell r="AW14">
            <v>1.4248444712020871</v>
          </cell>
          <cell r="AX14">
            <v>15.051173991571343</v>
          </cell>
          <cell r="AY14">
            <v>13.184828416616496</v>
          </cell>
          <cell r="AZ14">
            <v>1.4449127031908489</v>
          </cell>
          <cell r="BA14">
            <v>4.053782861729881</v>
          </cell>
          <cell r="BB14">
            <v>0.04013646397752358</v>
          </cell>
          <cell r="BC14">
            <v>13.56612482440297</v>
          </cell>
          <cell r="BD14">
            <v>18.643387517559702</v>
          </cell>
          <cell r="BE14">
            <v>8.609271523178808</v>
          </cell>
          <cell r="BF14">
            <v>12.743327312863737</v>
          </cell>
          <cell r="BG14">
            <v>2.287778446718844</v>
          </cell>
          <cell r="BH14">
            <v>100</v>
          </cell>
          <cell r="BL14">
            <v>36862</v>
          </cell>
          <cell r="BM14">
            <v>5.659241420830825</v>
          </cell>
          <cell r="BN14">
            <v>0.32109171182018864</v>
          </cell>
          <cell r="BO14">
            <v>7.525586995785671</v>
          </cell>
          <cell r="BP14">
            <v>1.0435480634156131</v>
          </cell>
          <cell r="BQ14">
            <v>0.10034115994380895</v>
          </cell>
          <cell r="BR14">
            <v>1.2442303833032309</v>
          </cell>
          <cell r="BS14">
            <v>0</v>
          </cell>
          <cell r="BT14">
            <v>4.695966285370259</v>
          </cell>
          <cell r="BU14">
            <v>3.692554685932169</v>
          </cell>
          <cell r="BV14">
            <v>0.7224563515954244</v>
          </cell>
          <cell r="BW14">
            <v>4.013646397752358</v>
          </cell>
          <cell r="BX14">
            <v>0</v>
          </cell>
          <cell r="BY14">
            <v>29.01866345574955</v>
          </cell>
        </row>
        <row r="15">
          <cell r="A15">
            <v>37226</v>
          </cell>
          <cell r="B15">
            <v>19.318181818181817</v>
          </cell>
          <cell r="C15">
            <v>12.779433681073025</v>
          </cell>
          <cell r="D15">
            <v>28.688524590163933</v>
          </cell>
          <cell r="E15">
            <v>25.52160953800298</v>
          </cell>
          <cell r="F15">
            <v>13.13338301043219</v>
          </cell>
          <cell r="G15">
            <v>0.5588673621460507</v>
          </cell>
          <cell r="H15">
            <v>99.99999999999999</v>
          </cell>
          <cell r="J15">
            <v>37226</v>
          </cell>
          <cell r="K15">
            <v>21.684053651266765</v>
          </cell>
          <cell r="L15">
            <v>24.217585692995527</v>
          </cell>
          <cell r="M15">
            <v>14.362891207153503</v>
          </cell>
          <cell r="N15">
            <v>9.612518628912072</v>
          </cell>
          <cell r="O15">
            <v>6.389716840536512</v>
          </cell>
          <cell r="P15">
            <v>23.73323397913562</v>
          </cell>
          <cell r="Q15">
            <v>100</v>
          </cell>
          <cell r="S15">
            <v>37226</v>
          </cell>
          <cell r="T15">
            <v>48.75186289120715</v>
          </cell>
          <cell r="U15">
            <v>36.400894187779436</v>
          </cell>
          <cell r="V15">
            <v>14.567809239940388</v>
          </cell>
          <cell r="W15">
            <v>0.27943368107302535</v>
          </cell>
          <cell r="X15">
            <v>100</v>
          </cell>
          <cell r="Z15">
            <v>37226</v>
          </cell>
          <cell r="AA15">
            <v>53.14828614008942</v>
          </cell>
          <cell r="AB15">
            <v>46.85171385991058</v>
          </cell>
          <cell r="AC15">
            <v>100</v>
          </cell>
          <cell r="AU15">
            <v>37226</v>
          </cell>
          <cell r="AV15">
            <v>10.283159463487332</v>
          </cell>
          <cell r="AW15">
            <v>2.4403874813710877</v>
          </cell>
          <cell r="AX15">
            <v>17.51117734724292</v>
          </cell>
          <cell r="AY15">
            <v>12.183308494783905</v>
          </cell>
          <cell r="AZ15">
            <v>1.2667660208643816</v>
          </cell>
          <cell r="BA15">
            <v>3.8934426229508197</v>
          </cell>
          <cell r="BB15">
            <v>0.037257824143070044</v>
          </cell>
          <cell r="BC15">
            <v>13.170640834575261</v>
          </cell>
          <cell r="BD15">
            <v>15.778688524590164</v>
          </cell>
          <cell r="BE15">
            <v>7.488822652757079</v>
          </cell>
          <cell r="BF15">
            <v>12.965722801788376</v>
          </cell>
          <cell r="BG15">
            <v>2.9806259314456036</v>
          </cell>
          <cell r="BH15">
            <v>100</v>
          </cell>
          <cell r="BL15">
            <v>37226</v>
          </cell>
          <cell r="BM15">
            <v>3.185543964232489</v>
          </cell>
          <cell r="BN15">
            <v>0.27943368107302535</v>
          </cell>
          <cell r="BO15">
            <v>4.48956780923994</v>
          </cell>
          <cell r="BP15">
            <v>1.3226527570789866</v>
          </cell>
          <cell r="BQ15">
            <v>0.14903129657228018</v>
          </cell>
          <cell r="BR15">
            <v>1.2108792846497765</v>
          </cell>
          <cell r="BS15">
            <v>0</v>
          </cell>
          <cell r="BT15">
            <v>4.731743666169896</v>
          </cell>
          <cell r="BU15">
            <v>2.9806259314456036</v>
          </cell>
          <cell r="BV15">
            <v>0.6147540983606558</v>
          </cell>
          <cell r="BW15">
            <v>6.017138599105812</v>
          </cell>
          <cell r="BX15">
            <v>0</v>
          </cell>
          <cell r="BY15">
            <v>24.981371087928466</v>
          </cell>
        </row>
        <row r="16">
          <cell r="A16">
            <v>37591</v>
          </cell>
          <cell r="B16">
            <v>22.18867924528302</v>
          </cell>
          <cell r="C16">
            <v>13.675471698113208</v>
          </cell>
          <cell r="D16">
            <v>28.9811320754717</v>
          </cell>
          <cell r="E16">
            <v>22.581132075471697</v>
          </cell>
          <cell r="F16">
            <v>12</v>
          </cell>
          <cell r="G16">
            <v>0.5735849056603773</v>
          </cell>
          <cell r="H16">
            <v>100</v>
          </cell>
          <cell r="J16">
            <v>37591</v>
          </cell>
          <cell r="K16">
            <v>19.230188679245284</v>
          </cell>
          <cell r="L16">
            <v>26.566037735849058</v>
          </cell>
          <cell r="M16">
            <v>14.656603773584905</v>
          </cell>
          <cell r="N16">
            <v>10.18867924528302</v>
          </cell>
          <cell r="O16">
            <v>7.637735849056604</v>
          </cell>
          <cell r="P16">
            <v>21.720754716981133</v>
          </cell>
          <cell r="Q16">
            <v>100</v>
          </cell>
          <cell r="S16">
            <v>37591</v>
          </cell>
          <cell r="T16">
            <v>45.4188679245283</v>
          </cell>
          <cell r="U16">
            <v>37.056603773584904</v>
          </cell>
          <cell r="V16">
            <v>17.267924528301887</v>
          </cell>
          <cell r="W16">
            <v>0.25660377358490566</v>
          </cell>
          <cell r="X16">
            <v>100</v>
          </cell>
          <cell r="Z16">
            <v>37591</v>
          </cell>
          <cell r="AA16">
            <v>53.69056603773585</v>
          </cell>
          <cell r="AB16">
            <v>46.30943396226415</v>
          </cell>
          <cell r="AC16">
            <v>100</v>
          </cell>
          <cell r="AU16">
            <v>37591</v>
          </cell>
          <cell r="AV16">
            <v>12.045283018867925</v>
          </cell>
          <cell r="AW16">
            <v>2.8075471698113206</v>
          </cell>
          <cell r="AX16">
            <v>19.12452830188679</v>
          </cell>
          <cell r="AY16">
            <v>11.818867924528302</v>
          </cell>
          <cell r="AZ16">
            <v>1.4943396226415093</v>
          </cell>
          <cell r="BA16">
            <v>3.486792452830189</v>
          </cell>
          <cell r="BB16">
            <v>0.045283018867924525</v>
          </cell>
          <cell r="BC16">
            <v>13.962264150943396</v>
          </cell>
          <cell r="BD16">
            <v>13.539622641509434</v>
          </cell>
          <cell r="BE16">
            <v>7.275471698113208</v>
          </cell>
          <cell r="BF16">
            <v>11.849056603773585</v>
          </cell>
          <cell r="BG16">
            <v>2.550943396226415</v>
          </cell>
          <cell r="BH16">
            <v>100.00000000000001</v>
          </cell>
          <cell r="BL16">
            <v>37591</v>
          </cell>
          <cell r="BM16">
            <v>2.5056603773584905</v>
          </cell>
          <cell r="BN16">
            <v>0.24150943396226415</v>
          </cell>
          <cell r="BO16">
            <v>2.2339622641509433</v>
          </cell>
          <cell r="BP16">
            <v>0.3169811320754717</v>
          </cell>
          <cell r="BQ16">
            <v>0.03018867924528302</v>
          </cell>
          <cell r="BR16">
            <v>0.3018867924528302</v>
          </cell>
          <cell r="BS16">
            <v>0</v>
          </cell>
          <cell r="BT16">
            <v>2.852830188679245</v>
          </cell>
          <cell r="BU16">
            <v>1.3584905660377358</v>
          </cell>
          <cell r="BV16">
            <v>0.7547169811320755</v>
          </cell>
          <cell r="BW16">
            <v>0.9962264150943396</v>
          </cell>
          <cell r="BX16">
            <v>0</v>
          </cell>
          <cell r="BY16">
            <v>11.592452830188678</v>
          </cell>
        </row>
        <row r="17">
          <cell r="A17">
            <v>37957</v>
          </cell>
          <cell r="B17">
            <v>21.990852190659606</v>
          </cell>
          <cell r="C17">
            <v>13.240250361097738</v>
          </cell>
          <cell r="D17">
            <v>27.479537794896487</v>
          </cell>
          <cell r="E17">
            <v>23.41116995666827</v>
          </cell>
          <cell r="F17">
            <v>13.228213769860375</v>
          </cell>
          <cell r="G17">
            <v>0.6499759268175253</v>
          </cell>
          <cell r="H17">
            <v>100</v>
          </cell>
          <cell r="J17">
            <v>37957</v>
          </cell>
          <cell r="K17">
            <v>17.693789118921522</v>
          </cell>
          <cell r="L17">
            <v>23.688011555127588</v>
          </cell>
          <cell r="M17">
            <v>15.358690418873374</v>
          </cell>
          <cell r="N17">
            <v>11.470871449205585</v>
          </cell>
          <cell r="O17">
            <v>8.678382282137699</v>
          </cell>
          <cell r="P17">
            <v>23.11025517573423</v>
          </cell>
          <cell r="Q17">
            <v>100</v>
          </cell>
          <cell r="S17">
            <v>37957</v>
          </cell>
          <cell r="T17">
            <v>47.460279248916706</v>
          </cell>
          <cell r="U17">
            <v>35.399614829080406</v>
          </cell>
          <cell r="V17">
            <v>16.69475204622051</v>
          </cell>
          <cell r="W17">
            <v>0.44535387578237845</v>
          </cell>
          <cell r="X17">
            <v>100</v>
          </cell>
          <cell r="Z17">
            <v>37957</v>
          </cell>
          <cell r="AA17">
            <v>54.23688011555127</v>
          </cell>
          <cell r="AB17">
            <v>45.76311988444873</v>
          </cell>
          <cell r="AC17">
            <v>100</v>
          </cell>
          <cell r="AU17">
            <v>37957</v>
          </cell>
          <cell r="AV17">
            <v>11.711603273952816</v>
          </cell>
          <cell r="AW17">
            <v>2.660086663456909</v>
          </cell>
          <cell r="AX17">
            <v>18.777082330284063</v>
          </cell>
          <cell r="AY17">
            <v>10.592200288878189</v>
          </cell>
          <cell r="AZ17">
            <v>1.3360616273471353</v>
          </cell>
          <cell r="BA17">
            <v>3.4665382763601347</v>
          </cell>
          <cell r="BB17">
            <v>0.01203659123736158</v>
          </cell>
          <cell r="BC17">
            <v>15.62349542609533</v>
          </cell>
          <cell r="BD17">
            <v>13.805970149253731</v>
          </cell>
          <cell r="BE17">
            <v>6.547905633124699</v>
          </cell>
          <cell r="BF17">
            <v>11.868078960038517</v>
          </cell>
          <cell r="BG17">
            <v>3.5989407799711124</v>
          </cell>
          <cell r="BH17">
            <v>100</v>
          </cell>
          <cell r="BL17">
            <v>37957</v>
          </cell>
          <cell r="BM17">
            <v>1.998074145402022</v>
          </cell>
          <cell r="BN17">
            <v>0.21665864227250842</v>
          </cell>
          <cell r="BO17">
            <v>2.118440057775638</v>
          </cell>
          <cell r="BP17">
            <v>0.6379393355801637</v>
          </cell>
          <cell r="BQ17">
            <v>0.09629272989889263</v>
          </cell>
          <cell r="BR17">
            <v>0.5777563793933558</v>
          </cell>
          <cell r="BS17">
            <v>0</v>
          </cell>
          <cell r="BT17">
            <v>1.9017814155031296</v>
          </cell>
          <cell r="BU17">
            <v>1.8415984593163217</v>
          </cell>
          <cell r="BV17">
            <v>0.6981222917669716</v>
          </cell>
          <cell r="BW17">
            <v>0.3009147809340395</v>
          </cell>
          <cell r="BX17">
            <v>0</v>
          </cell>
          <cell r="BY17">
            <v>10.387578237843043</v>
          </cell>
        </row>
        <row r="19">
          <cell r="A19" t="str">
            <v>Source: Administration de l'Emploi (ADEM)</v>
          </cell>
          <cell r="J19" t="str">
            <v>Source: Administration de l'Emploi (ADEM)</v>
          </cell>
          <cell r="S19" t="str">
            <v>Source: Administration de l'Emploi (ADEM)</v>
          </cell>
          <cell r="Z19" t="str">
            <v>Source: Administration de l'Emploi (ADEM)</v>
          </cell>
          <cell r="AU19" t="str">
            <v>Source: Administration de l'Emploi (ADEM)</v>
          </cell>
          <cell r="BL19" t="str">
            <v>Source: Administration de l'Emploi (ADEM)</v>
          </cell>
        </row>
        <row r="55">
          <cell r="A55" t="str">
            <v>Source: ADEM</v>
          </cell>
        </row>
      </sheetData>
      <sheetData sheetId="50">
        <row r="28">
          <cell r="A28" t="str">
            <v>Source: STATEC, ADEM</v>
          </cell>
        </row>
      </sheetData>
      <sheetData sheetId="51">
        <row r="90">
          <cell r="N90" t="str">
            <v>Source: ADEM</v>
          </cell>
        </row>
      </sheetData>
      <sheetData sheetId="52">
        <row r="3">
          <cell r="C3" t="str">
            <v>Année</v>
          </cell>
          <cell r="G3" t="str">
            <v>2002</v>
          </cell>
          <cell r="K3" t="str">
            <v>2003</v>
          </cell>
          <cell r="R3" t="str">
            <v>2004</v>
          </cell>
        </row>
        <row r="4">
          <cell r="A4" t="str">
            <v>Branche</v>
          </cell>
          <cell r="B4" t="str">
            <v>Nace</v>
          </cell>
          <cell r="C4" t="str">
            <v>2000</v>
          </cell>
          <cell r="D4" t="str">
            <v>2001</v>
          </cell>
          <cell r="E4" t="str">
            <v>2002</v>
          </cell>
          <cell r="F4" t="str">
            <v>2003</v>
          </cell>
          <cell r="G4" t="str">
            <v>T1</v>
          </cell>
          <cell r="H4" t="str">
            <v>T2</v>
          </cell>
          <cell r="I4" t="str">
            <v>T3</v>
          </cell>
          <cell r="J4" t="str">
            <v>T4</v>
          </cell>
          <cell r="K4" t="str">
            <v>T1</v>
          </cell>
          <cell r="L4" t="str">
            <v>T2</v>
          </cell>
          <cell r="M4" t="str">
            <v>T3</v>
          </cell>
          <cell r="N4" t="str">
            <v>T4</v>
          </cell>
          <cell r="O4">
            <v>37895</v>
          </cell>
          <cell r="P4">
            <v>37926</v>
          </cell>
          <cell r="Q4">
            <v>37956</v>
          </cell>
          <cell r="R4">
            <v>37987</v>
          </cell>
        </row>
        <row r="5">
          <cell r="A5" t="str">
            <v>Entreprises concernées</v>
          </cell>
        </row>
        <row r="6">
          <cell r="A6" t="str">
            <v>Ayant introduit une demande</v>
          </cell>
          <cell r="C6">
            <v>1.1666666666666667</v>
          </cell>
          <cell r="D6">
            <v>4.75</v>
          </cell>
          <cell r="E6">
            <v>4.166666666666667</v>
          </cell>
          <cell r="F6">
            <v>4.416666666666667</v>
          </cell>
          <cell r="G6">
            <v>6.666666666666667</v>
          </cell>
          <cell r="H6">
            <v>4</v>
          </cell>
          <cell r="I6">
            <v>2.3333333333333335</v>
          </cell>
          <cell r="J6">
            <v>3.6666666666666665</v>
          </cell>
          <cell r="K6">
            <v>4.333333333333333</v>
          </cell>
          <cell r="L6">
            <v>1.6666666666666667</v>
          </cell>
          <cell r="M6">
            <v>3.3333333333333335</v>
          </cell>
          <cell r="N6">
            <v>7.666666666666667</v>
          </cell>
          <cell r="O6">
            <v>6</v>
          </cell>
          <cell r="P6">
            <v>9</v>
          </cell>
          <cell r="Q6">
            <v>8</v>
          </cell>
          <cell r="R6">
            <v>10</v>
          </cell>
        </row>
        <row r="7">
          <cell r="A7" t="str">
            <v>Ayant effectivement tiré1</v>
          </cell>
          <cell r="C7">
            <v>0.75</v>
          </cell>
          <cell r="D7">
            <v>4.333333333333333</v>
          </cell>
          <cell r="E7">
            <v>2</v>
          </cell>
          <cell r="F7" t="str">
            <v>…</v>
          </cell>
          <cell r="G7">
            <v>3.3333333333333335</v>
          </cell>
          <cell r="H7">
            <v>1.3333333333333333</v>
          </cell>
          <cell r="I7">
            <v>1.3333333333333333</v>
          </cell>
          <cell r="J7">
            <v>2</v>
          </cell>
          <cell r="K7">
            <v>1</v>
          </cell>
          <cell r="L7">
            <v>1</v>
          </cell>
          <cell r="M7">
            <v>1.6666666666666667</v>
          </cell>
          <cell r="N7" t="str">
            <v>…</v>
          </cell>
          <cell r="O7" t="str">
            <v>…</v>
          </cell>
          <cell r="P7" t="str">
            <v>…</v>
          </cell>
          <cell r="Q7" t="str">
            <v>…</v>
          </cell>
          <cell r="R7" t="str">
            <v>…</v>
          </cell>
        </row>
        <row r="8">
          <cell r="A8" t="str">
            <v>Travailleurs concernés</v>
          </cell>
        </row>
        <row r="9">
          <cell r="A9" t="str">
            <v>Sur base des demandes introduites</v>
          </cell>
          <cell r="C9">
            <v>124.08333333333333</v>
          </cell>
          <cell r="D9">
            <v>231.5</v>
          </cell>
          <cell r="E9">
            <v>244.91666666666666</v>
          </cell>
          <cell r="F9">
            <v>164.75</v>
          </cell>
          <cell r="G9">
            <v>440</v>
          </cell>
          <cell r="H9">
            <v>335.6666666666667</v>
          </cell>
          <cell r="I9">
            <v>93.66666666666667</v>
          </cell>
          <cell r="J9">
            <v>110.33333333333333</v>
          </cell>
          <cell r="K9">
            <v>119.33333333333333</v>
          </cell>
          <cell r="L9">
            <v>55.333333333333336</v>
          </cell>
          <cell r="M9">
            <v>182</v>
          </cell>
          <cell r="N9">
            <v>303</v>
          </cell>
          <cell r="O9">
            <v>261</v>
          </cell>
          <cell r="P9">
            <v>369</v>
          </cell>
          <cell r="Q9">
            <v>279</v>
          </cell>
          <cell r="R9">
            <v>250</v>
          </cell>
        </row>
        <row r="10">
          <cell r="A10" t="str">
            <v>Sur base des demandes tirées1</v>
          </cell>
          <cell r="C10">
            <v>75.66666666666667</v>
          </cell>
          <cell r="D10">
            <v>115.41666666666667</v>
          </cell>
          <cell r="E10">
            <v>71.41666666666667</v>
          </cell>
          <cell r="F10" t="str">
            <v>…</v>
          </cell>
          <cell r="G10">
            <v>105</v>
          </cell>
          <cell r="H10">
            <v>48.333333333333336</v>
          </cell>
          <cell r="I10">
            <v>52</v>
          </cell>
          <cell r="J10">
            <v>80.33333333333333</v>
          </cell>
          <cell r="K10">
            <v>42</v>
          </cell>
          <cell r="L10">
            <v>37.666666666666664</v>
          </cell>
          <cell r="M10">
            <v>52</v>
          </cell>
          <cell r="N10" t="str">
            <v>…</v>
          </cell>
          <cell r="O10" t="str">
            <v>…</v>
          </cell>
          <cell r="P10" t="str">
            <v>…</v>
          </cell>
          <cell r="Q10" t="str">
            <v>…</v>
          </cell>
          <cell r="R10" t="str">
            <v>…</v>
          </cell>
        </row>
        <row r="11">
          <cell r="A11" t="str">
            <v>Hommes-mois en chômage complet2</v>
          </cell>
          <cell r="C11">
            <v>17.613583333333334</v>
          </cell>
          <cell r="D11">
            <v>54.28525</v>
          </cell>
          <cell r="E11">
            <v>33.69070833333333</v>
          </cell>
          <cell r="F11" t="str">
            <v>…</v>
          </cell>
          <cell r="G11">
            <v>49.704</v>
          </cell>
          <cell r="H11">
            <v>23.798666666666666</v>
          </cell>
          <cell r="I11">
            <v>26</v>
          </cell>
          <cell r="J11">
            <v>35.26016666666667</v>
          </cell>
          <cell r="K11">
            <v>21</v>
          </cell>
          <cell r="L11">
            <v>18.833333333333332</v>
          </cell>
          <cell r="M11">
            <v>24.708333333333332</v>
          </cell>
          <cell r="N11" t="str">
            <v>…</v>
          </cell>
          <cell r="O11" t="str">
            <v>…</v>
          </cell>
          <cell r="P11" t="str">
            <v>…</v>
          </cell>
          <cell r="Q11" t="str">
            <v>…</v>
          </cell>
          <cell r="R11" t="str">
            <v>…</v>
          </cell>
        </row>
        <row r="13">
          <cell r="A13" t="str">
            <v>Agriculture, viticulture, sylviculture, pêche</v>
          </cell>
          <cell r="B13" t="str">
            <v>01-05</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row>
        <row r="14">
          <cell r="A14" t="str">
            <v>Industries extractives</v>
          </cell>
          <cell r="B14" t="str">
            <v>10-14</v>
          </cell>
          <cell r="C14" t="str">
            <v>-</v>
          </cell>
          <cell r="D14" t="str">
            <v>-</v>
          </cell>
          <cell r="E14" t="str">
            <v>-</v>
          </cell>
          <cell r="F14">
            <v>0</v>
          </cell>
          <cell r="G14">
            <v>0</v>
          </cell>
          <cell r="H14">
            <v>0</v>
          </cell>
          <cell r="I14">
            <v>0</v>
          </cell>
          <cell r="J14">
            <v>0</v>
          </cell>
          <cell r="K14">
            <v>0</v>
          </cell>
          <cell r="L14">
            <v>0</v>
          </cell>
          <cell r="M14">
            <v>0</v>
          </cell>
          <cell r="N14">
            <v>0</v>
          </cell>
          <cell r="O14" t="str">
            <v>-</v>
          </cell>
          <cell r="P14" t="str">
            <v>-</v>
          </cell>
          <cell r="Q14" t="str">
            <v>-</v>
          </cell>
          <cell r="R14" t="str">
            <v>-</v>
          </cell>
        </row>
        <row r="15">
          <cell r="A15" t="str">
            <v>Industries manufacturières</v>
          </cell>
          <cell r="B15" t="str">
            <v>15-37</v>
          </cell>
          <cell r="C15">
            <v>121.20833333333333</v>
          </cell>
          <cell r="D15">
            <v>188.58333333333334</v>
          </cell>
          <cell r="E15">
            <v>231.16666666666666</v>
          </cell>
          <cell r="F15">
            <v>122.58333333333333</v>
          </cell>
          <cell r="G15">
            <v>411.6666666666667</v>
          </cell>
          <cell r="H15">
            <v>328.6666666666667</v>
          </cell>
          <cell r="I15">
            <v>88.33333333333333</v>
          </cell>
          <cell r="J15">
            <v>96</v>
          </cell>
          <cell r="K15">
            <v>87</v>
          </cell>
          <cell r="L15">
            <v>28.333333333333332</v>
          </cell>
          <cell r="M15">
            <v>168.33333333333334</v>
          </cell>
          <cell r="N15">
            <v>206.66666666666666</v>
          </cell>
          <cell r="O15">
            <v>130</v>
          </cell>
          <cell r="P15">
            <v>238</v>
          </cell>
          <cell r="Q15">
            <v>252</v>
          </cell>
          <cell r="R15">
            <v>213</v>
          </cell>
        </row>
        <row r="16">
          <cell r="A16" t="str">
            <v>Industries alimentaires</v>
          </cell>
          <cell r="B16">
            <v>15</v>
          </cell>
          <cell r="C16">
            <v>0.5416666666666666</v>
          </cell>
          <cell r="D16" t="str">
            <v>-</v>
          </cell>
          <cell r="E16" t="str">
            <v>-</v>
          </cell>
          <cell r="F16" t="str">
            <v>-</v>
          </cell>
          <cell r="G16" t="str">
            <v>-</v>
          </cell>
          <cell r="H16" t="str">
            <v>-</v>
          </cell>
          <cell r="I16" t="str">
            <v>-</v>
          </cell>
          <cell r="J16" t="str">
            <v>-</v>
          </cell>
          <cell r="K16" t="str">
            <v>-</v>
          </cell>
          <cell r="L16" t="str">
            <v>-</v>
          </cell>
          <cell r="M16" t="str">
            <v>-</v>
          </cell>
          <cell r="N16" t="str">
            <v>-</v>
          </cell>
          <cell r="O16" t="str">
            <v>-</v>
          </cell>
          <cell r="P16" t="str">
            <v>-</v>
          </cell>
          <cell r="Q16" t="str">
            <v>-</v>
          </cell>
          <cell r="R16" t="str">
            <v>-</v>
          </cell>
        </row>
        <row r="17">
          <cell r="A17" t="str">
            <v>Travail du bois</v>
          </cell>
          <cell r="B17">
            <v>20</v>
          </cell>
          <cell r="C17" t="str">
            <v>-</v>
          </cell>
          <cell r="D17" t="str">
            <v>-</v>
          </cell>
          <cell r="E17">
            <v>6.833333333333333</v>
          </cell>
          <cell r="F17">
            <v>6.833333333333333</v>
          </cell>
          <cell r="G17">
            <v>27.333333333333332</v>
          </cell>
          <cell r="H17" t="str">
            <v>-</v>
          </cell>
          <cell r="I17" t="str">
            <v>-</v>
          </cell>
          <cell r="J17" t="str">
            <v>-</v>
          </cell>
          <cell r="K17">
            <v>27</v>
          </cell>
          <cell r="L17" t="str">
            <v>-</v>
          </cell>
          <cell r="M17">
            <v>0.3333333333333333</v>
          </cell>
          <cell r="N17" t="str">
            <v>-</v>
          </cell>
          <cell r="O17" t="str">
            <v>-</v>
          </cell>
          <cell r="P17" t="str">
            <v>-</v>
          </cell>
          <cell r="Q17" t="str">
            <v>-</v>
          </cell>
          <cell r="R17">
            <v>29</v>
          </cell>
        </row>
        <row r="18">
          <cell r="A18" t="str">
            <v>Industrie chimique</v>
          </cell>
          <cell r="B18">
            <v>24</v>
          </cell>
          <cell r="C18">
            <v>1.6666666666666667</v>
          </cell>
          <cell r="D18">
            <v>4.666666666666667</v>
          </cell>
          <cell r="E18" t="str">
            <v>-</v>
          </cell>
          <cell r="F18" t="str">
            <v>-</v>
          </cell>
          <cell r="G18" t="str">
            <v>-</v>
          </cell>
          <cell r="H18" t="str">
            <v>-</v>
          </cell>
          <cell r="I18" t="str">
            <v>-</v>
          </cell>
          <cell r="J18" t="str">
            <v>-</v>
          </cell>
          <cell r="K18" t="str">
            <v>-</v>
          </cell>
          <cell r="L18" t="str">
            <v>-</v>
          </cell>
          <cell r="M18" t="str">
            <v>-</v>
          </cell>
          <cell r="N18" t="str">
            <v>-</v>
          </cell>
          <cell r="O18" t="str">
            <v>-</v>
          </cell>
          <cell r="P18" t="str">
            <v>-</v>
          </cell>
          <cell r="Q18" t="str">
            <v>-</v>
          </cell>
          <cell r="R18" t="str">
            <v>-</v>
          </cell>
        </row>
        <row r="19">
          <cell r="A19" t="str">
            <v>Fabrication d'autres produits minéraux non métalliques</v>
          </cell>
          <cell r="B19">
            <v>26</v>
          </cell>
          <cell r="C19">
            <v>107</v>
          </cell>
          <cell r="D19">
            <v>2.5833333333333335</v>
          </cell>
          <cell r="E19">
            <v>3.6666666666666665</v>
          </cell>
          <cell r="F19">
            <v>20</v>
          </cell>
          <cell r="G19" t="str">
            <v>-</v>
          </cell>
          <cell r="H19" t="str">
            <v>-</v>
          </cell>
          <cell r="I19" t="str">
            <v>-</v>
          </cell>
          <cell r="J19">
            <v>14.666666666666666</v>
          </cell>
          <cell r="K19">
            <v>20</v>
          </cell>
          <cell r="L19" t="str">
            <v>-</v>
          </cell>
          <cell r="M19">
            <v>60</v>
          </cell>
          <cell r="N19" t="str">
            <v>-</v>
          </cell>
          <cell r="O19" t="str">
            <v>-</v>
          </cell>
          <cell r="P19" t="str">
            <v>-</v>
          </cell>
          <cell r="Q19" t="str">
            <v>-</v>
          </cell>
          <cell r="R19" t="str">
            <v>-</v>
          </cell>
        </row>
        <row r="20">
          <cell r="A20" t="str">
            <v>Métallurgie</v>
          </cell>
          <cell r="B20">
            <v>27</v>
          </cell>
          <cell r="C20" t="str">
            <v>-</v>
          </cell>
          <cell r="D20">
            <v>105.16666666666667</v>
          </cell>
          <cell r="E20">
            <v>98.91666666666667</v>
          </cell>
          <cell r="F20">
            <v>8.333333333333334</v>
          </cell>
          <cell r="G20">
            <v>149.33333333333334</v>
          </cell>
          <cell r="H20">
            <v>115</v>
          </cell>
          <cell r="I20">
            <v>85</v>
          </cell>
          <cell r="J20">
            <v>46.333333333333336</v>
          </cell>
          <cell r="K20">
            <v>16.666666666666668</v>
          </cell>
          <cell r="L20" t="str">
            <v>-</v>
          </cell>
          <cell r="M20">
            <v>16.666666666666668</v>
          </cell>
          <cell r="N20" t="str">
            <v>-</v>
          </cell>
          <cell r="O20" t="str">
            <v>-</v>
          </cell>
          <cell r="P20" t="str">
            <v>-</v>
          </cell>
          <cell r="Q20" t="str">
            <v>-</v>
          </cell>
          <cell r="R20" t="str">
            <v>-</v>
          </cell>
        </row>
        <row r="21">
          <cell r="A21" t="str">
            <v>Travail des métaux</v>
          </cell>
          <cell r="B21">
            <v>28</v>
          </cell>
          <cell r="C21" t="str">
            <v>-</v>
          </cell>
          <cell r="D21">
            <v>11.833333333333334</v>
          </cell>
          <cell r="E21">
            <v>78.91666666666667</v>
          </cell>
          <cell r="F21">
            <v>25.666666666666668</v>
          </cell>
          <cell r="G21">
            <v>153.66666666666666</v>
          </cell>
          <cell r="H21">
            <v>158.66666666666666</v>
          </cell>
          <cell r="I21">
            <v>3.3333333333333335</v>
          </cell>
          <cell r="J21" t="str">
            <v>-</v>
          </cell>
          <cell r="K21">
            <v>2.6666666666666665</v>
          </cell>
          <cell r="L21" t="str">
            <v>-</v>
          </cell>
          <cell r="M21">
            <v>33.333333333333336</v>
          </cell>
          <cell r="N21">
            <v>66.66666666666667</v>
          </cell>
          <cell r="O21">
            <v>85</v>
          </cell>
          <cell r="P21" t="str">
            <v>-</v>
          </cell>
          <cell r="Q21">
            <v>115</v>
          </cell>
          <cell r="R21" t="str">
            <v>-</v>
          </cell>
        </row>
        <row r="22">
          <cell r="A22" t="str">
            <v>Fabrication de machines et équipements</v>
          </cell>
          <cell r="B22">
            <v>29</v>
          </cell>
          <cell r="C22">
            <v>12</v>
          </cell>
          <cell r="D22">
            <v>59</v>
          </cell>
          <cell r="E22">
            <v>25</v>
          </cell>
          <cell r="F22">
            <v>24</v>
          </cell>
          <cell r="G22">
            <v>65</v>
          </cell>
          <cell r="H22" t="str">
            <v>-</v>
          </cell>
          <cell r="I22" t="str">
            <v>-</v>
          </cell>
          <cell r="J22">
            <v>35</v>
          </cell>
          <cell r="K22" t="str">
            <v>-</v>
          </cell>
          <cell r="L22" t="str">
            <v>-</v>
          </cell>
          <cell r="M22" t="str">
            <v>-</v>
          </cell>
          <cell r="N22">
            <v>96</v>
          </cell>
          <cell r="O22" t="str">
            <v>-</v>
          </cell>
          <cell r="P22">
            <v>193</v>
          </cell>
          <cell r="Q22">
            <v>95</v>
          </cell>
          <cell r="R22">
            <v>179</v>
          </cell>
        </row>
        <row r="23">
          <cell r="A23" t="str">
            <v>Fabrication de machines de bureau et de matériel informatique</v>
          </cell>
          <cell r="B23">
            <v>30</v>
          </cell>
          <cell r="C23" t="str">
            <v>-</v>
          </cell>
          <cell r="D23">
            <v>0.16666666666666666</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cell r="Q23" t="str">
            <v>-</v>
          </cell>
          <cell r="R23" t="str">
            <v>-</v>
          </cell>
        </row>
        <row r="24">
          <cell r="A24" t="str">
            <v>Fabrication de machines et appareils électriques</v>
          </cell>
          <cell r="B24">
            <v>31</v>
          </cell>
          <cell r="C24" t="str">
            <v>-</v>
          </cell>
          <cell r="D24">
            <v>5.166666666666667</v>
          </cell>
          <cell r="E24">
            <v>12.916666666666666</v>
          </cell>
          <cell r="F24">
            <v>18.5</v>
          </cell>
          <cell r="G24">
            <v>14.333333333333334</v>
          </cell>
          <cell r="H24">
            <v>37.333333333333336</v>
          </cell>
          <cell r="I24" t="str">
            <v>-</v>
          </cell>
          <cell r="J24" t="str">
            <v>-</v>
          </cell>
          <cell r="K24">
            <v>20.666666666666668</v>
          </cell>
          <cell r="L24">
            <v>28.333333333333332</v>
          </cell>
          <cell r="M24">
            <v>25</v>
          </cell>
          <cell r="N24" t="str">
            <v>-</v>
          </cell>
          <cell r="O24" t="str">
            <v>-</v>
          </cell>
          <cell r="P24" t="str">
            <v>-</v>
          </cell>
          <cell r="Q24" t="str">
            <v>-</v>
          </cell>
          <cell r="R24" t="str">
            <v>-</v>
          </cell>
        </row>
        <row r="25">
          <cell r="A25" t="str">
            <v>Industrie automobile</v>
          </cell>
          <cell r="B25">
            <v>34</v>
          </cell>
          <cell r="C25" t="str">
            <v>-</v>
          </cell>
          <cell r="D25" t="str">
            <v>-</v>
          </cell>
          <cell r="E25">
            <v>4.916666666666667</v>
          </cell>
          <cell r="F25">
            <v>15.75</v>
          </cell>
          <cell r="G25">
            <v>2</v>
          </cell>
          <cell r="H25">
            <v>17.666666666666668</v>
          </cell>
          <cell r="I25" t="str">
            <v>-</v>
          </cell>
          <cell r="J25" t="str">
            <v>-</v>
          </cell>
          <cell r="K25" t="str">
            <v>-</v>
          </cell>
          <cell r="L25" t="str">
            <v>-</v>
          </cell>
          <cell r="M25">
            <v>33</v>
          </cell>
          <cell r="N25">
            <v>30</v>
          </cell>
          <cell r="O25">
            <v>45</v>
          </cell>
          <cell r="P25">
            <v>45</v>
          </cell>
          <cell r="Q25" t="str">
            <v>-</v>
          </cell>
          <cell r="R25">
            <v>5</v>
          </cell>
        </row>
        <row r="26">
          <cell r="A26" t="str">
            <v>Electricité, gaz et eau</v>
          </cell>
          <cell r="B26" t="str">
            <v>40-41</v>
          </cell>
          <cell r="C26" t="str">
            <v>-</v>
          </cell>
          <cell r="D26" t="str">
            <v>-</v>
          </cell>
          <cell r="E26" t="str">
            <v>-</v>
          </cell>
          <cell r="F26">
            <v>0</v>
          </cell>
          <cell r="G26" t="str">
            <v>-</v>
          </cell>
          <cell r="H26" t="str">
            <v>-</v>
          </cell>
          <cell r="I26" t="str">
            <v>-</v>
          </cell>
          <cell r="J26" t="str">
            <v>-</v>
          </cell>
          <cell r="K26">
            <v>0</v>
          </cell>
          <cell r="L26">
            <v>0</v>
          </cell>
          <cell r="M26">
            <v>0</v>
          </cell>
          <cell r="N26">
            <v>0</v>
          </cell>
          <cell r="O26">
            <v>0</v>
          </cell>
          <cell r="P26">
            <v>0</v>
          </cell>
          <cell r="Q26">
            <v>0</v>
          </cell>
          <cell r="R26">
            <v>0</v>
          </cell>
        </row>
        <row r="27">
          <cell r="A27" t="str">
            <v>Construction</v>
          </cell>
          <cell r="B27" t="str">
            <v>45</v>
          </cell>
          <cell r="C27">
            <v>2.8333333333333335</v>
          </cell>
          <cell r="D27">
            <v>2.8333333333333335</v>
          </cell>
          <cell r="E27">
            <v>1.1666666666666667</v>
          </cell>
          <cell r="F27">
            <v>7.833333333333333</v>
          </cell>
          <cell r="G27" t="str">
            <v>-</v>
          </cell>
          <cell r="H27">
            <v>1.6666666666666667</v>
          </cell>
          <cell r="I27" t="str">
            <v>-</v>
          </cell>
          <cell r="J27">
            <v>3</v>
          </cell>
          <cell r="K27">
            <v>9.333333333333334</v>
          </cell>
          <cell r="L27">
            <v>22</v>
          </cell>
          <cell r="M27" t="str">
            <v>-</v>
          </cell>
          <cell r="N27" t="str">
            <v>-</v>
          </cell>
          <cell r="O27" t="str">
            <v>-</v>
          </cell>
          <cell r="P27" t="str">
            <v>-</v>
          </cell>
          <cell r="Q27" t="str">
            <v>-</v>
          </cell>
          <cell r="R27" t="str">
            <v>-</v>
          </cell>
        </row>
        <row r="28">
          <cell r="A28" t="str">
            <v>Commerce, réparation</v>
          </cell>
          <cell r="B28" t="str">
            <v>50-52</v>
          </cell>
          <cell r="C28" t="str">
            <v>-</v>
          </cell>
          <cell r="D28">
            <v>1</v>
          </cell>
          <cell r="E28" t="str">
            <v>-</v>
          </cell>
          <cell r="F28">
            <v>13.416666666666666</v>
          </cell>
          <cell r="G28" t="str">
            <v>-</v>
          </cell>
          <cell r="H28" t="str">
            <v>-</v>
          </cell>
          <cell r="I28" t="str">
            <v>-</v>
          </cell>
          <cell r="J28">
            <v>0.6666666666666666</v>
          </cell>
          <cell r="K28">
            <v>1.6666666666666667</v>
          </cell>
          <cell r="L28" t="str">
            <v>-</v>
          </cell>
          <cell r="M28" t="str">
            <v>-</v>
          </cell>
          <cell r="N28">
            <v>52</v>
          </cell>
          <cell r="O28">
            <v>78</v>
          </cell>
          <cell r="P28">
            <v>78</v>
          </cell>
          <cell r="Q28" t="str">
            <v>-</v>
          </cell>
          <cell r="R28" t="str">
            <v>-</v>
          </cell>
        </row>
        <row r="29">
          <cell r="A29" t="str">
            <v>Hôtels et restaurants</v>
          </cell>
          <cell r="B29" t="str">
            <v>55</v>
          </cell>
          <cell r="C29" t="str">
            <v>-</v>
          </cell>
          <cell r="D29" t="str">
            <v>-</v>
          </cell>
          <cell r="E29" t="str">
            <v>-</v>
          </cell>
          <cell r="F29">
            <v>0</v>
          </cell>
          <cell r="G29" t="str">
            <v>-</v>
          </cell>
          <cell r="H29" t="str">
            <v>-</v>
          </cell>
          <cell r="I29" t="str">
            <v>-</v>
          </cell>
          <cell r="J29" t="str">
            <v>-</v>
          </cell>
          <cell r="K29">
            <v>0</v>
          </cell>
          <cell r="L29" t="str">
            <v>-</v>
          </cell>
          <cell r="M29" t="str">
            <v>-</v>
          </cell>
          <cell r="N29">
            <v>0</v>
          </cell>
          <cell r="O29" t="str">
            <v>-</v>
          </cell>
          <cell r="P29" t="str">
            <v>-</v>
          </cell>
          <cell r="Q29" t="str">
            <v>-</v>
          </cell>
          <cell r="R29" t="str">
            <v>-</v>
          </cell>
        </row>
        <row r="30">
          <cell r="A30" t="str">
            <v>Transports et communications</v>
          </cell>
          <cell r="B30" t="str">
            <v>60-64</v>
          </cell>
          <cell r="C30" t="str">
            <v>-</v>
          </cell>
          <cell r="D30">
            <v>34.25</v>
          </cell>
          <cell r="E30">
            <v>9.75</v>
          </cell>
          <cell r="F30">
            <v>5.333333333333333</v>
          </cell>
          <cell r="G30">
            <v>28.333333333333332</v>
          </cell>
          <cell r="H30" t="str">
            <v>-</v>
          </cell>
          <cell r="I30" t="str">
            <v>-</v>
          </cell>
          <cell r="J30">
            <v>10.666666666666666</v>
          </cell>
          <cell r="K30">
            <v>21.333333333333332</v>
          </cell>
          <cell r="L30" t="str">
            <v>-</v>
          </cell>
          <cell r="M30" t="str">
            <v>-</v>
          </cell>
          <cell r="N30" t="str">
            <v>-</v>
          </cell>
          <cell r="O30" t="str">
            <v>-</v>
          </cell>
          <cell r="P30" t="str">
            <v>-</v>
          </cell>
          <cell r="Q30" t="str">
            <v>-</v>
          </cell>
          <cell r="R30" t="str">
            <v>-</v>
          </cell>
        </row>
        <row r="31">
          <cell r="A31" t="str">
            <v>Intermédiation financière et assurances</v>
          </cell>
          <cell r="B31" t="str">
            <v>65-67</v>
          </cell>
          <cell r="C31" t="str">
            <v>-</v>
          </cell>
          <cell r="D31" t="str">
            <v>-</v>
          </cell>
          <cell r="E31" t="str">
            <v>-</v>
          </cell>
          <cell r="F31">
            <v>0</v>
          </cell>
          <cell r="G31" t="str">
            <v>-</v>
          </cell>
          <cell r="H31" t="str">
            <v>-</v>
          </cell>
          <cell r="I31" t="str">
            <v>-</v>
          </cell>
          <cell r="J31" t="str">
            <v>-</v>
          </cell>
          <cell r="K31">
            <v>0</v>
          </cell>
          <cell r="L31">
            <v>0</v>
          </cell>
          <cell r="M31">
            <v>0</v>
          </cell>
          <cell r="N31">
            <v>0</v>
          </cell>
          <cell r="O31" t="str">
            <v>-</v>
          </cell>
          <cell r="P31" t="str">
            <v>-</v>
          </cell>
          <cell r="Q31" t="str">
            <v>-</v>
          </cell>
          <cell r="R31" t="str">
            <v>-</v>
          </cell>
        </row>
        <row r="32">
          <cell r="A32" t="str">
            <v>Immobilier, location et services aux entreprises</v>
          </cell>
          <cell r="B32" t="str">
            <v>70-74</v>
          </cell>
          <cell r="C32" t="str">
            <v>-</v>
          </cell>
          <cell r="D32">
            <v>0.6666666666666666</v>
          </cell>
          <cell r="E32">
            <v>2.6666666666666665</v>
          </cell>
          <cell r="F32">
            <v>13</v>
          </cell>
          <cell r="G32" t="str">
            <v>-</v>
          </cell>
          <cell r="H32">
            <v>5.333333333333333</v>
          </cell>
          <cell r="I32">
            <v>5.333333333333333</v>
          </cell>
          <cell r="J32" t="str">
            <v>-</v>
          </cell>
          <cell r="K32" t="str">
            <v>-</v>
          </cell>
          <cell r="L32">
            <v>5</v>
          </cell>
          <cell r="M32">
            <v>13.666666666666666</v>
          </cell>
          <cell r="N32">
            <v>33.333333333333336</v>
          </cell>
          <cell r="O32">
            <v>42</v>
          </cell>
          <cell r="P32">
            <v>42</v>
          </cell>
          <cell r="Q32">
            <v>16</v>
          </cell>
          <cell r="R32">
            <v>26</v>
          </cell>
        </row>
        <row r="33">
          <cell r="A33" t="str">
            <v>Administration publique</v>
          </cell>
          <cell r="B33" t="str">
            <v>75</v>
          </cell>
          <cell r="C33" t="str">
            <v>-</v>
          </cell>
          <cell r="D33" t="str">
            <v>-</v>
          </cell>
          <cell r="E33" t="str">
            <v>-</v>
          </cell>
          <cell r="F33">
            <v>0</v>
          </cell>
          <cell r="G33" t="str">
            <v>-</v>
          </cell>
          <cell r="H33" t="str">
            <v>-</v>
          </cell>
          <cell r="I33" t="str">
            <v>-</v>
          </cell>
          <cell r="J33" t="str">
            <v>-</v>
          </cell>
          <cell r="K33" t="str">
            <v>-</v>
          </cell>
          <cell r="L33">
            <v>0</v>
          </cell>
          <cell r="M33">
            <v>0</v>
          </cell>
          <cell r="N33">
            <v>0</v>
          </cell>
          <cell r="O33" t="str">
            <v>-</v>
          </cell>
          <cell r="P33" t="str">
            <v>-</v>
          </cell>
          <cell r="Q33" t="str">
            <v>-</v>
          </cell>
          <cell r="R33" t="str">
            <v>-</v>
          </cell>
        </row>
        <row r="34">
          <cell r="A34" t="str">
            <v>Education</v>
          </cell>
          <cell r="B34" t="str">
            <v>80</v>
          </cell>
          <cell r="C34" t="str">
            <v>-</v>
          </cell>
          <cell r="D34" t="str">
            <v>-</v>
          </cell>
          <cell r="E34" t="str">
            <v>-</v>
          </cell>
          <cell r="F34">
            <v>2.75</v>
          </cell>
          <cell r="G34" t="str">
            <v>-</v>
          </cell>
          <cell r="H34" t="str">
            <v>-</v>
          </cell>
          <cell r="I34" t="str">
            <v>-</v>
          </cell>
          <cell r="J34" t="str">
            <v>-</v>
          </cell>
          <cell r="K34" t="str">
            <v>-</v>
          </cell>
          <cell r="L34" t="str">
            <v>-</v>
          </cell>
          <cell r="M34" t="str">
            <v>-</v>
          </cell>
          <cell r="N34">
            <v>11</v>
          </cell>
          <cell r="O34">
            <v>11</v>
          </cell>
          <cell r="P34">
            <v>11</v>
          </cell>
          <cell r="Q34">
            <v>11</v>
          </cell>
          <cell r="R34">
            <v>11</v>
          </cell>
        </row>
        <row r="35">
          <cell r="A35" t="str">
            <v>Santé et action sociale</v>
          </cell>
          <cell r="B35" t="str">
            <v>85</v>
          </cell>
          <cell r="C35" t="str">
            <v>-</v>
          </cell>
          <cell r="D35" t="str">
            <v>-</v>
          </cell>
          <cell r="E35" t="str">
            <v>-</v>
          </cell>
          <cell r="F35">
            <v>0</v>
          </cell>
          <cell r="G35" t="str">
            <v>-</v>
          </cell>
          <cell r="H35" t="str">
            <v>-</v>
          </cell>
          <cell r="I35" t="str">
            <v>-</v>
          </cell>
          <cell r="J35" t="str">
            <v>-</v>
          </cell>
          <cell r="K35" t="str">
            <v>-</v>
          </cell>
          <cell r="L35" t="str">
            <v>-</v>
          </cell>
          <cell r="M35" t="str">
            <v>-</v>
          </cell>
          <cell r="N35">
            <v>0</v>
          </cell>
          <cell r="O35" t="str">
            <v>-</v>
          </cell>
          <cell r="P35" t="str">
            <v>-</v>
          </cell>
          <cell r="Q35" t="str">
            <v>-</v>
          </cell>
          <cell r="R35" t="str">
            <v>-</v>
          </cell>
        </row>
        <row r="36">
          <cell r="A36" t="str">
            <v>Services collectifs, sociaux et personnels</v>
          </cell>
          <cell r="B36" t="str">
            <v>90-93</v>
          </cell>
          <cell r="C36" t="str">
            <v>-</v>
          </cell>
          <cell r="D36">
            <v>4.166666666666667</v>
          </cell>
          <cell r="E36" t="str">
            <v>-</v>
          </cell>
          <cell r="F36" t="str">
            <v>-</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row>
        <row r="37">
          <cell r="A37" t="str">
            <v>Services domestiques</v>
          </cell>
          <cell r="B37" t="str">
            <v>95</v>
          </cell>
          <cell r="C37" t="str">
            <v>-</v>
          </cell>
          <cell r="D37" t="str">
            <v>-</v>
          </cell>
          <cell r="E37" t="str">
            <v>-</v>
          </cell>
          <cell r="F37">
            <v>0</v>
          </cell>
          <cell r="G37" t="str">
            <v>-</v>
          </cell>
          <cell r="H37" t="str">
            <v>-</v>
          </cell>
          <cell r="I37" t="str">
            <v>-</v>
          </cell>
          <cell r="J37" t="str">
            <v>-</v>
          </cell>
          <cell r="K37">
            <v>0</v>
          </cell>
          <cell r="L37" t="str">
            <v>-</v>
          </cell>
          <cell r="M37" t="str">
            <v>-</v>
          </cell>
          <cell r="N37">
            <v>0</v>
          </cell>
          <cell r="O37" t="str">
            <v>-</v>
          </cell>
          <cell r="P37" t="str">
            <v>-</v>
          </cell>
          <cell r="Q37" t="str">
            <v>-</v>
          </cell>
          <cell r="R37" t="str">
            <v>-</v>
          </cell>
        </row>
        <row r="38">
          <cell r="A38" t="str">
            <v>Economie entière</v>
          </cell>
          <cell r="B38" t="str">
            <v>01-99</v>
          </cell>
          <cell r="C38">
            <v>1488.5</v>
          </cell>
          <cell r="D38">
            <v>2778</v>
          </cell>
          <cell r="E38">
            <v>2939</v>
          </cell>
          <cell r="F38">
            <v>1979</v>
          </cell>
          <cell r="G38">
            <v>1320</v>
          </cell>
          <cell r="H38">
            <v>1007</v>
          </cell>
          <cell r="I38">
            <v>281</v>
          </cell>
          <cell r="J38">
            <v>331</v>
          </cell>
          <cell r="K38">
            <v>358</v>
          </cell>
          <cell r="L38">
            <v>166</v>
          </cell>
          <cell r="M38">
            <v>546</v>
          </cell>
          <cell r="N38">
            <v>909</v>
          </cell>
          <cell r="O38">
            <v>261</v>
          </cell>
          <cell r="P38">
            <v>369</v>
          </cell>
          <cell r="Q38">
            <v>279</v>
          </cell>
          <cell r="R38">
            <v>250</v>
          </cell>
        </row>
        <row r="40">
          <cell r="A40" t="str">
            <v>pour vérifier total Hide pour note</v>
          </cell>
          <cell r="K40">
            <v>119.33333333333334</v>
          </cell>
          <cell r="L40">
            <v>55.33333333333333</v>
          </cell>
          <cell r="M40">
            <v>182</v>
          </cell>
          <cell r="O40" t="e">
            <v>#REF!</v>
          </cell>
          <cell r="P40">
            <v>369</v>
          </cell>
          <cell r="Q40">
            <v>240</v>
          </cell>
          <cell r="R40">
            <v>261</v>
          </cell>
        </row>
        <row r="41">
          <cell r="A41" t="str">
            <v>1 Le fait d'introduire une demande ne signifie pas que l'entreprise utilise effectivement le chômage partiel. Les entreprises disposent d'un certain délai pour remettre leur décompte définitif, de sorte que les chiffres sur les demandes tirées en 2002 et </v>
          </cell>
        </row>
        <row r="42">
          <cell r="A42" t="str">
            <v>2 Calcul sur base des heures de travail perdues pour les demandes effectivement tirées.</v>
          </cell>
        </row>
        <row r="43">
          <cell r="A43" t="str">
            <v>Source: Comité de Conjoncture, Ministère du Travail, STATEC</v>
          </cell>
        </row>
      </sheetData>
      <sheetData sheetId="53">
        <row r="4">
          <cell r="C4" t="str">
            <v>1997  </v>
          </cell>
          <cell r="E4" t="str">
            <v>1998  </v>
          </cell>
          <cell r="G4" t="str">
            <v>1999  </v>
          </cell>
          <cell r="I4" t="str">
            <v>2000  </v>
          </cell>
          <cell r="K4" t="str">
            <v>2001  </v>
          </cell>
          <cell r="M4" t="str">
            <v>2002   </v>
          </cell>
          <cell r="O4" t="str">
            <v>2003 </v>
          </cell>
          <cell r="Q4" t="str">
            <v>2003</v>
          </cell>
        </row>
        <row r="5">
          <cell r="Q5" t="str">
            <v>T1</v>
          </cell>
          <cell r="R5" t="str">
            <v>T2</v>
          </cell>
          <cell r="S5" t="str">
            <v>T3</v>
          </cell>
        </row>
        <row r="6">
          <cell r="C6" t="str">
            <v>Moyenne mensuelle</v>
          </cell>
        </row>
        <row r="7">
          <cell r="A7" t="str">
            <v>Attestations E 3011</v>
          </cell>
          <cell r="C7">
            <v>755</v>
          </cell>
          <cell r="E7">
            <v>657</v>
          </cell>
          <cell r="G7">
            <v>741</v>
          </cell>
          <cell r="I7">
            <v>559</v>
          </cell>
          <cell r="K7">
            <v>847</v>
          </cell>
          <cell r="M7">
            <v>884.75</v>
          </cell>
          <cell r="O7">
            <v>1010.75</v>
          </cell>
          <cell r="Q7">
            <v>822</v>
          </cell>
          <cell r="R7">
            <v>1142.3333333333333</v>
          </cell>
          <cell r="S7">
            <v>925</v>
          </cell>
        </row>
        <row r="8">
          <cell r="A8" t="str">
            <v>Frontaliers</v>
          </cell>
          <cell r="C8">
            <v>64422.75</v>
          </cell>
          <cell r="E8">
            <v>70795</v>
          </cell>
          <cell r="G8">
            <v>78362.08333333333</v>
          </cell>
          <cell r="I8">
            <v>87363.33333333333</v>
          </cell>
          <cell r="K8">
            <v>97342.25</v>
          </cell>
          <cell r="M8">
            <v>102951.58333333334</v>
          </cell>
          <cell r="O8">
            <v>106778.91666666667</v>
          </cell>
          <cell r="Q8">
            <v>104880.66666666667</v>
          </cell>
          <cell r="R8">
            <v>106397</v>
          </cell>
          <cell r="S8">
            <v>107808</v>
          </cell>
        </row>
        <row r="9">
          <cell r="A9" t="str">
            <v>Ratio: E 301/frontaliers</v>
          </cell>
          <cell r="C9">
            <v>1.1719462456973662</v>
          </cell>
          <cell r="E9">
            <v>0.9280316406525885</v>
          </cell>
          <cell r="G9">
            <v>0.9456103876768633</v>
          </cell>
          <cell r="I9">
            <v>0.6398565378305163</v>
          </cell>
          <cell r="K9">
            <v>0.870125767588072</v>
          </cell>
          <cell r="M9">
            <v>0.8593845488858435</v>
          </cell>
          <cell r="O9">
            <v>0.9465819953533273</v>
          </cell>
          <cell r="Q9">
            <v>0.7837478785413263</v>
          </cell>
          <cell r="R9">
            <v>1.0736518260226635</v>
          </cell>
          <cell r="S9">
            <v>0.8580068269516177</v>
          </cell>
        </row>
        <row r="10">
          <cell r="C10" t="str">
            <v>Variation annuelle (%)</v>
          </cell>
        </row>
        <row r="11">
          <cell r="A11" t="str">
            <v>Attestations E 301</v>
          </cell>
          <cell r="C11">
            <v>11.152005888847993</v>
          </cell>
          <cell r="E11">
            <v>-13.013245033112586</v>
          </cell>
          <cell r="G11">
            <v>12.879076259357959</v>
          </cell>
          <cell r="I11">
            <v>-24.640287769784187</v>
          </cell>
          <cell r="K11">
            <v>51.64081145584727</v>
          </cell>
          <cell r="M11">
            <v>5.2</v>
          </cell>
          <cell r="O11">
            <v>14.241311104831865</v>
          </cell>
          <cell r="Q11">
            <v>-8.361204013377932</v>
          </cell>
          <cell r="R11">
            <v>24.482382855067186</v>
          </cell>
          <cell r="S11">
            <v>14.906832298136653</v>
          </cell>
        </row>
        <row r="12">
          <cell r="A12" t="str">
            <v>Frontaliers</v>
          </cell>
          <cell r="C12">
            <v>8.143877927862398</v>
          </cell>
          <cell r="E12">
            <v>9.891303926019912</v>
          </cell>
          <cell r="G12">
            <v>10.688725663300126</v>
          </cell>
          <cell r="I12">
            <v>11.4867415682542</v>
          </cell>
          <cell r="K12">
            <v>11.42231676141785</v>
          </cell>
          <cell r="M12">
            <v>5.762485799674177</v>
          </cell>
          <cell r="O12">
            <v>3.71760512020618</v>
          </cell>
          <cell r="Q12">
            <v>3.8823572138416473</v>
          </cell>
          <cell r="R12">
            <v>3.7166168973170155</v>
          </cell>
          <cell r="S12">
            <v>3.7942753713884114</v>
          </cell>
        </row>
        <row r="13">
          <cell r="A13" t="str">
            <v>Ratio: E 301/frontaliers (variation en points de %)</v>
          </cell>
          <cell r="C13">
            <v>2.781598014260367</v>
          </cell>
          <cell r="E13">
            <v>-0.2439146050447777</v>
          </cell>
          <cell r="G13">
            <v>0.017578747024274866</v>
          </cell>
          <cell r="I13">
            <v>-0.3057538498463471</v>
          </cell>
          <cell r="K13">
            <v>0.23026922975755582</v>
          </cell>
          <cell r="M13">
            <v>-0.010741218702228439</v>
          </cell>
          <cell r="O13">
            <v>0.08719744646748373</v>
          </cell>
          <cell r="Q13">
            <v>-0.10471400277918375</v>
          </cell>
          <cell r="R13">
            <v>0.17910327572420992</v>
          </cell>
          <cell r="S13">
            <v>0.08297722178347</v>
          </cell>
        </row>
        <row r="14">
          <cell r="A14" t="str">
            <v>Source: IGSS, Ministère du Travail</v>
          </cell>
        </row>
        <row r="15">
          <cell r="A15" t="str">
            <v>1 Le formulaire E301 sert aux travailleurs frontaliers à prouver leurs périodes d'emploi au Luxembourg afin de pouvoir bénéficier des indemnités de chômage dans leur pays de résidence.</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ata"/>
      <sheetName val="A.1._T1_Obs_réc"/>
      <sheetName val="A.1._gr 1OECD préc "/>
      <sheetName val="A.1._gr 2 PIB ZONE EURO "/>
      <sheetName val="A.1. gr_ decomp PIB"/>
      <sheetName val="A.1._T2_évol.macro-éco- OECD"/>
      <sheetName val="B.2.1-T2_Opinions"/>
      <sheetName val="B.2.1._gr 3 Industrie"/>
      <sheetName val="B.2.1._Gr 2 Industrie-2"/>
      <sheetName val="B.2.2_gr 4 Construction"/>
      <sheetName val="B.2.2_Gr. Construction"/>
      <sheetName val="B.2.3 commerce"/>
      <sheetName val="comm et rep pt tab"/>
      <sheetName val="B.2.4_HORECA"/>
      <sheetName val="B.2.5_T&amp;Comm-links"/>
      <sheetName val="B.2.5_T&amp;Comm formate"/>
      <sheetName val="B.2.5_ T&amp;Comm-2"/>
      <sheetName val="B.2.6 PP Banques"/>
      <sheetName val="B.2.6_ OPC"/>
      <sheetName val="B.2.6 Emploi+comm"/>
      <sheetName val="B.2.7_Immo-N70-74"/>
      <sheetName val="B.2.8_ serv.coll-N85, 90-93"/>
      <sheetName val="B.3.1_gr_ infl"/>
      <sheetName val="B.3.1 infl-divisions"/>
      <sheetName val="B.3.1 infl-prév"/>
      <sheetName val="B.3.1 gr IPC"/>
      <sheetName val="B.3.1._gr_Infl. prévisions"/>
      <sheetName val="B.3.2_Salaires"/>
      <sheetName val="B.3.2._gr_ Salaires-int"/>
      <sheetName val="B.3.2._gr SAL"/>
      <sheetName val="B.4.1_gr_ Comext"/>
      <sheetName val="B.4.1_gr Comex"/>
      <sheetName val="B.4.2_ BOP"/>
      <sheetName val="B.5.1_EMPLOIcree"/>
      <sheetName val="B.5.1_Trav_intérim"/>
      <sheetName val="B.5.1_ gr_emploi et chômage"/>
      <sheetName val="B.5.2_ Chômage"/>
      <sheetName val="B.5.2_chom part"/>
      <sheetName val="B.5.2_Chô_Part-détail"/>
      <sheetName val="B.5.2_gr_ chom sens large "/>
      <sheetName val="graph Compta nat"/>
      <sheetName val="BXXXenq- entreprises"/>
      <sheetName val="B.1.1. Synoptique"/>
      <sheetName val="B.1.2 Ppales branches"/>
      <sheetName val="B.1.2 Synthèse"/>
      <sheetName val="B.1.3. Prév02-03"/>
      <sheetName val="bal_des paiements"/>
      <sheetName val="T1-act_br"/>
      <sheetName val="Comex"/>
      <sheetName val="Commerce"/>
      <sheetName val="Salaires"/>
      <sheetName val="Industrie-commandes"/>
      <sheetName val="T4-infl_Tab_recap"/>
      <sheetName val="emploi et chômage"/>
      <sheetName val="Industrie"/>
      <sheetName val="Salaires-int"/>
      <sheetName val="Infl. prévisions"/>
      <sheetName val="évol.macro-éco- OECD"/>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Log"/>
      <sheetName val="Method"/>
      <sheetName val="Sante"/>
      <sheetName val="CompareWagnerRossler"/>
      <sheetName val="CompareIGSS_UCM_Coicop "/>
      <sheetName val="Compare_mens_Rossler"/>
      <sheetName val="Correspondance_Lib_Ucm_Coicop"/>
      <sheetName val="UCMMens1"/>
      <sheetName val="UCMMens2"/>
      <sheetName val="Sheet1"/>
      <sheetName val="ex prestation 1995"/>
      <sheetName val="1995-expl."/>
      <sheetName val="1996-expl."/>
      <sheetName val="1997-expl."/>
      <sheetName val="1998-expl."/>
      <sheetName val="1999-expl."/>
      <sheetName val="2000-expl."/>
      <sheetName val="Sante_prov"/>
      <sheetName val="UE"/>
      <sheetName val="Pharm"/>
      <sheetName val="Pharm_old"/>
      <sheetName val="Base"/>
      <sheetName val="cod"/>
      <sheetName val="Base_P"/>
      <sheetName val="Analyse IGSS"/>
      <sheetName val="CN_dat_terr"/>
      <sheetName val="CN_dat_nat"/>
      <sheetName val="CN_dat_nat_etr"/>
      <sheetName val="CN_dat_terr_nonres"/>
      <sheetName val="Sheet2"/>
      <sheetName val="Prod"/>
      <sheetName val="Ps_med"/>
      <sheetName val="Chida"/>
      <sheetName val="Medecins"/>
      <sheetName val="Module1"/>
      <sheetName val="Dentistes"/>
      <sheetName val="TVA"/>
      <sheetName val="B.3.1._gr_Infl. prévisions"/>
    </sheetNames>
    <sheetDataSet>
      <sheetData sheetId="25">
        <row r="6">
          <cell r="A6" t="str">
            <v>COICOP6t</v>
          </cell>
          <cell r="B6" t="str">
            <v>1985</v>
          </cell>
          <cell r="C6" t="str">
            <v>1986</v>
          </cell>
          <cell r="D6" t="str">
            <v>1987</v>
          </cell>
          <cell r="E6" t="str">
            <v>1988</v>
          </cell>
          <cell r="F6" t="str">
            <v>1989</v>
          </cell>
          <cell r="G6" t="str">
            <v>1990</v>
          </cell>
          <cell r="H6" t="str">
            <v>1991</v>
          </cell>
          <cell r="I6" t="str">
            <v>1992</v>
          </cell>
          <cell r="J6" t="str">
            <v>1993</v>
          </cell>
          <cell r="K6" t="str">
            <v>1994</v>
          </cell>
          <cell r="L6" t="str">
            <v>1995</v>
          </cell>
          <cell r="M6" t="str">
            <v>1996</v>
          </cell>
          <cell r="N6" t="str">
            <v>1997</v>
          </cell>
          <cell r="O6" t="str">
            <v>1998</v>
          </cell>
          <cell r="P6" t="str">
            <v>1999</v>
          </cell>
          <cell r="Q6" t="str">
            <v>2000</v>
          </cell>
          <cell r="R6" t="str">
            <v>2001</v>
          </cell>
        </row>
        <row r="7">
          <cell r="A7" t="str">
            <v>060101010101</v>
          </cell>
          <cell r="B7">
            <v>192.21878835924065</v>
          </cell>
          <cell r="C7">
            <v>214.53644370093377</v>
          </cell>
          <cell r="D7">
            <v>249.65003718987742</v>
          </cell>
          <cell r="E7">
            <v>274.1435840712844</v>
          </cell>
          <cell r="F7">
            <v>306.583099027138</v>
          </cell>
          <cell r="G7">
            <v>325.15447678882816</v>
          </cell>
          <cell r="H7">
            <v>348.09442054443673</v>
          </cell>
          <cell r="I7">
            <v>391.8736301936092</v>
          </cell>
          <cell r="J7">
            <v>446.0620889147443</v>
          </cell>
          <cell r="K7">
            <v>474.0601946379808</v>
          </cell>
          <cell r="L7">
            <v>521.6524667519402</v>
          </cell>
          <cell r="M7">
            <v>557.0313461597452</v>
          </cell>
          <cell r="N7">
            <v>595.1546109818729</v>
          </cell>
          <cell r="O7">
            <v>606.8033425738024</v>
          </cell>
          <cell r="P7">
            <v>660.79107869507</v>
          </cell>
          <cell r="Q7">
            <v>694.3517955153426</v>
          </cell>
          <cell r="R7">
            <v>729.6867724413496</v>
          </cell>
        </row>
        <row r="8">
          <cell r="A8" t="str">
            <v>060101010102</v>
          </cell>
          <cell r="B8">
            <v>1023.8881128411501</v>
          </cell>
          <cell r="C8">
            <v>1135.1397896284357</v>
          </cell>
          <cell r="D8">
            <v>1264.9573322527744</v>
          </cell>
          <cell r="E8">
            <v>1379.9499283205987</v>
          </cell>
          <cell r="F8">
            <v>1530.3951713773927</v>
          </cell>
          <cell r="G8">
            <v>1609.6865814194973</v>
          </cell>
          <cell r="H8">
            <v>1690.7131663391</v>
          </cell>
          <cell r="I8">
            <v>1910.8524342285268</v>
          </cell>
          <cell r="J8">
            <v>2172.1535088411697</v>
          </cell>
          <cell r="K8">
            <v>2266.2675234</v>
          </cell>
          <cell r="L8">
            <v>1719.6827328000002</v>
          </cell>
          <cell r="M8">
            <v>1849.1401526061372</v>
          </cell>
          <cell r="N8">
            <v>1971.736086278084</v>
          </cell>
          <cell r="O8">
            <v>1993.5956881215216</v>
          </cell>
          <cell r="P8">
            <v>2174.8482200733592</v>
          </cell>
          <cell r="Q8">
            <v>2277.1025798076626</v>
          </cell>
          <cell r="R8">
            <v>2384.1646102511977</v>
          </cell>
        </row>
        <row r="9">
          <cell r="A9" t="str">
            <v>060101010103</v>
          </cell>
          <cell r="B9">
            <v>134.6768479736568</v>
          </cell>
          <cell r="C9">
            <v>111.84632107783789</v>
          </cell>
          <cell r="D9">
            <v>191.54017464534118</v>
          </cell>
          <cell r="E9">
            <v>329.8348960833701</v>
          </cell>
          <cell r="F9">
            <v>277.81520990286236</v>
          </cell>
          <cell r="G9">
            <v>327.9019947010605</v>
          </cell>
          <cell r="H9">
            <v>364.89145593515775</v>
          </cell>
          <cell r="I9">
            <v>307.7199130609516</v>
          </cell>
          <cell r="J9">
            <v>326.9757985211481</v>
          </cell>
          <cell r="K9">
            <v>330.122262011804</v>
          </cell>
          <cell r="L9">
            <v>1074.3023968425814</v>
          </cell>
          <cell r="M9">
            <v>1102.448043776518</v>
          </cell>
          <cell r="N9">
            <v>1171.20932679582</v>
          </cell>
          <cell r="O9">
            <v>1300.1303147785945</v>
          </cell>
          <cell r="P9">
            <v>1257.049717805866</v>
          </cell>
          <cell r="Q9">
            <v>1344.5325002259708</v>
          </cell>
          <cell r="R9">
            <v>4464.690010568508</v>
          </cell>
        </row>
        <row r="10">
          <cell r="A10" t="str">
            <v>060102010101</v>
          </cell>
          <cell r="B10">
            <v>112.7</v>
          </cell>
          <cell r="C10">
            <v>124.98</v>
          </cell>
          <cell r="D10">
            <v>146.96683464611374</v>
          </cell>
          <cell r="E10">
            <v>161.57572672282723</v>
          </cell>
          <cell r="F10">
            <v>180.61706228865708</v>
          </cell>
          <cell r="G10">
            <v>193.57529221067543</v>
          </cell>
          <cell r="H10">
            <v>207.29816106299054</v>
          </cell>
          <cell r="I10">
            <v>237.72279549543066</v>
          </cell>
          <cell r="J10">
            <v>273.935781526572</v>
          </cell>
          <cell r="K10">
            <v>291.0014345932317</v>
          </cell>
          <cell r="L10">
            <v>316.2473924701665</v>
          </cell>
          <cell r="M10">
            <v>342.6881371863262</v>
          </cell>
          <cell r="N10">
            <v>365.7001234348524</v>
          </cell>
          <cell r="O10">
            <v>370.99154523653357</v>
          </cell>
          <cell r="P10">
            <v>404.4317943753525</v>
          </cell>
          <cell r="Q10">
            <v>424.05738080253633</v>
          </cell>
          <cell r="R10">
            <v>444.65379186415885</v>
          </cell>
        </row>
        <row r="11">
          <cell r="A11" t="str">
            <v>060102010102</v>
          </cell>
          <cell r="B11">
            <v>688.8276000000001</v>
          </cell>
          <cell r="C11">
            <v>763.6716000000001</v>
          </cell>
          <cell r="D11">
            <v>843.3048881685165</v>
          </cell>
          <cell r="E11">
            <v>919.9666188803993</v>
          </cell>
          <cell r="F11">
            <v>1020.2634475849286</v>
          </cell>
          <cell r="G11">
            <v>1073.1243876129984</v>
          </cell>
          <cell r="H11">
            <v>1127.1421108927336</v>
          </cell>
          <cell r="I11">
            <v>1273.901622819018</v>
          </cell>
          <cell r="J11">
            <v>1448.1023392274465</v>
          </cell>
          <cell r="K11">
            <v>1510.8450156000001</v>
          </cell>
          <cell r="L11">
            <v>1146.4551552</v>
          </cell>
          <cell r="M11">
            <v>1232.7601017374247</v>
          </cell>
          <cell r="N11">
            <v>1314.4907241853891</v>
          </cell>
          <cell r="O11">
            <v>1329.063792081014</v>
          </cell>
          <cell r="P11">
            <v>1449.8988133822393</v>
          </cell>
          <cell r="Q11">
            <v>1518.0683865384415</v>
          </cell>
          <cell r="R11">
            <v>1589.4430735007984</v>
          </cell>
        </row>
        <row r="12">
          <cell r="A12" t="str">
            <v>060102010103</v>
          </cell>
          <cell r="B12">
            <v>89.78456531577122</v>
          </cell>
          <cell r="C12">
            <v>74.56421405189194</v>
          </cell>
          <cell r="D12">
            <v>127.69344976356079</v>
          </cell>
          <cell r="E12">
            <v>219.88993072224676</v>
          </cell>
          <cell r="F12">
            <v>185.21013993524159</v>
          </cell>
          <cell r="G12">
            <v>218.60132980070705</v>
          </cell>
          <cell r="H12">
            <v>243.26097062343854</v>
          </cell>
          <cell r="I12">
            <v>205.14660870730108</v>
          </cell>
          <cell r="J12">
            <v>217.9838656807654</v>
          </cell>
          <cell r="K12">
            <v>220.08150800786936</v>
          </cell>
          <cell r="L12">
            <v>716.2015978950544</v>
          </cell>
          <cell r="M12">
            <v>734.9653625176787</v>
          </cell>
          <cell r="N12">
            <v>780.8062178638801</v>
          </cell>
          <cell r="O12">
            <v>866.7535431857298</v>
          </cell>
          <cell r="P12">
            <v>838.0331452039107</v>
          </cell>
          <cell r="Q12">
            <v>896.3550001506472</v>
          </cell>
          <cell r="R12">
            <v>2976.4600070456727</v>
          </cell>
        </row>
        <row r="13">
          <cell r="A13" t="str">
            <v>060103010101</v>
          </cell>
          <cell r="B13">
            <v>200.32002588551626</v>
          </cell>
          <cell r="C13">
            <v>216.9784891908244</v>
          </cell>
          <cell r="D13">
            <v>267.0306190789872</v>
          </cell>
          <cell r="E13">
            <v>295.0527001950152</v>
          </cell>
          <cell r="F13">
            <v>335.58058211894877</v>
          </cell>
          <cell r="G13">
            <v>360.925120999651</v>
          </cell>
          <cell r="H13">
            <v>376.8095531581735</v>
          </cell>
          <cell r="I13">
            <v>415.43118946782795</v>
          </cell>
          <cell r="J13">
            <v>449.64867919383124</v>
          </cell>
          <cell r="K13">
            <v>461.3449013927299</v>
          </cell>
          <cell r="L13">
            <v>490.5990756670657</v>
          </cell>
          <cell r="M13">
            <v>515.8916669223382</v>
          </cell>
          <cell r="N13">
            <v>538.668354201935</v>
          </cell>
          <cell r="O13">
            <v>546.7118728507469</v>
          </cell>
          <cell r="P13">
            <v>566.0008682337707</v>
          </cell>
          <cell r="Q13">
            <v>481.8890821037064</v>
          </cell>
          <cell r="R13">
            <v>484.5441007595426</v>
          </cell>
        </row>
        <row r="14">
          <cell r="A14" t="str">
            <v>060103010102</v>
          </cell>
          <cell r="B14">
            <v>137.82156917991938</v>
          </cell>
          <cell r="C14">
            <v>149.17546548748578</v>
          </cell>
          <cell r="D14">
            <v>156.89411855264103</v>
          </cell>
          <cell r="E14">
            <v>174.95191347133877</v>
          </cell>
          <cell r="F14">
            <v>200.9196475406922</v>
          </cell>
          <cell r="G14">
            <v>217.35482531351497</v>
          </cell>
          <cell r="H14">
            <v>227.64363503169167</v>
          </cell>
          <cell r="I14">
            <v>253.41322982211753</v>
          </cell>
          <cell r="J14">
            <v>276.68772988712016</v>
          </cell>
          <cell r="K14">
            <v>285.203524</v>
          </cell>
          <cell r="L14">
            <v>300.21313</v>
          </cell>
          <cell r="M14">
            <v>313.6074091982556</v>
          </cell>
          <cell r="N14">
            <v>326.80027066420666</v>
          </cell>
          <cell r="O14">
            <v>330.52649871184167</v>
          </cell>
          <cell r="P14">
            <v>341.40305625628986</v>
          </cell>
          <cell r="Q14">
            <v>286.01317987252605</v>
          </cell>
          <cell r="R14">
            <v>286.01317987252605</v>
          </cell>
        </row>
        <row r="15">
          <cell r="A15" t="str">
            <v>060103010103</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row>
        <row r="16">
          <cell r="A16" t="str">
            <v>060103010201</v>
          </cell>
          <cell r="B16">
            <v>175.29181264036848</v>
          </cell>
          <cell r="C16">
            <v>192.271717495503</v>
          </cell>
          <cell r="D16">
            <v>289.40174816817336</v>
          </cell>
          <cell r="E16">
            <v>289.3190016395342</v>
          </cell>
          <cell r="F16">
            <v>292.3231934563205</v>
          </cell>
          <cell r="G16">
            <v>273.9638373965659</v>
          </cell>
          <cell r="H16">
            <v>242.6931186143408</v>
          </cell>
          <cell r="I16">
            <v>214.25389328249994</v>
          </cell>
          <cell r="J16">
            <v>171.34532924854565</v>
          </cell>
          <cell r="K16">
            <v>112.83096920966543</v>
          </cell>
          <cell r="L16">
            <v>229.51292726913783</v>
          </cell>
          <cell r="M16">
            <v>245.4418119967878</v>
          </cell>
          <cell r="N16">
            <v>260.67595314403826</v>
          </cell>
          <cell r="O16">
            <v>267.6640319481207</v>
          </cell>
          <cell r="P16">
            <v>273.7657933622815</v>
          </cell>
          <cell r="Q16">
            <v>277.11168076663387</v>
          </cell>
          <cell r="R16">
            <v>286.935011192668</v>
          </cell>
        </row>
        <row r="17">
          <cell r="A17" t="str">
            <v>060103010202</v>
          </cell>
          <cell r="B17">
            <v>434.5008160017394</v>
          </cell>
          <cell r="C17">
            <v>477.41285426399196</v>
          </cell>
          <cell r="D17">
            <v>594.093351534</v>
          </cell>
          <cell r="E17">
            <v>602.6581571502616</v>
          </cell>
          <cell r="F17">
            <v>620.6498307012872</v>
          </cell>
          <cell r="G17">
            <v>590.9334114363659</v>
          </cell>
          <cell r="H17">
            <v>531.0698819910604</v>
          </cell>
          <cell r="I17">
            <v>489.2129123905478</v>
          </cell>
          <cell r="J17">
            <v>417.92151087802165</v>
          </cell>
          <cell r="K17">
            <v>305.61366919586845</v>
          </cell>
          <cell r="L17">
            <v>224.16418399999995</v>
          </cell>
          <cell r="M17">
            <v>247.25213561883018</v>
          </cell>
          <cell r="N17">
            <v>261.7060887098431</v>
          </cell>
          <cell r="O17">
            <v>266.3748434693295</v>
          </cell>
          <cell r="P17">
            <v>269.892398425107</v>
          </cell>
          <cell r="Q17">
            <v>269.892398425107</v>
          </cell>
          <cell r="R17">
            <v>277.1961326879966</v>
          </cell>
        </row>
        <row r="18">
          <cell r="A18" t="str">
            <v>060103010203</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row>
        <row r="19">
          <cell r="A19" t="str">
            <v>060103010301</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row>
        <row r="20">
          <cell r="A20" t="str">
            <v>060103010302</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row>
        <row r="21">
          <cell r="A21" t="str">
            <v>060103010303</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row>
        <row r="22">
          <cell r="A22" t="str">
            <v>060201010101</v>
          </cell>
          <cell r="B22">
            <v>164.32987224791086</v>
          </cell>
          <cell r="C22">
            <v>180.48678219659635</v>
          </cell>
          <cell r="D22">
            <v>215.26136619308832</v>
          </cell>
          <cell r="E22">
            <v>223.6453575605685</v>
          </cell>
          <cell r="F22">
            <v>241.15489733067992</v>
          </cell>
          <cell r="G22">
            <v>246.71813302624847</v>
          </cell>
          <cell r="H22">
            <v>262.27379261495963</v>
          </cell>
          <cell r="I22">
            <v>285.3474102219802</v>
          </cell>
          <cell r="J22">
            <v>313.6148789662419</v>
          </cell>
          <cell r="K22">
            <v>327.180211733373</v>
          </cell>
          <cell r="L22">
            <v>342.69018979527664</v>
          </cell>
          <cell r="M22">
            <v>387.87293043645434</v>
          </cell>
          <cell r="N22">
            <v>408.9538283107146</v>
          </cell>
          <cell r="O22">
            <v>409.4025019364023</v>
          </cell>
          <cell r="P22">
            <v>451.0266734094481</v>
          </cell>
          <cell r="Q22">
            <v>450.2388908397656</v>
          </cell>
          <cell r="R22">
            <v>455.76002789118155</v>
          </cell>
        </row>
        <row r="23">
          <cell r="A23" t="str">
            <v>060201010102</v>
          </cell>
          <cell r="B23">
            <v>2127.6467371063527</v>
          </cell>
          <cell r="C23">
            <v>2310.2200740282988</v>
          </cell>
          <cell r="D23">
            <v>2382.4303714396456</v>
          </cell>
          <cell r="E23">
            <v>2570.6474240265297</v>
          </cell>
          <cell r="F23">
            <v>2860.209130337261</v>
          </cell>
          <cell r="G23">
            <v>3035.212295312148</v>
          </cell>
          <cell r="H23">
            <v>3323.9973636471736</v>
          </cell>
          <cell r="I23">
            <v>3817.6417026160984</v>
          </cell>
          <cell r="J23">
            <v>4406.482383626751</v>
          </cell>
          <cell r="K23">
            <v>4751.30398</v>
          </cell>
          <cell r="L23">
            <v>4744.966496999999</v>
          </cell>
          <cell r="M23">
            <v>5439.245203093798</v>
          </cell>
          <cell r="N23">
            <v>5709.218188618308</v>
          </cell>
          <cell r="O23">
            <v>5641.451690227539</v>
          </cell>
          <cell r="P23">
            <v>6241.075900181976</v>
          </cell>
          <cell r="Q23">
            <v>6144.891192788628</v>
          </cell>
          <cell r="R23">
            <v>6144.891192788628</v>
          </cell>
        </row>
        <row r="24">
          <cell r="A24" t="str">
            <v>060202010101</v>
          </cell>
          <cell r="B24">
            <v>77.83783375304745</v>
          </cell>
          <cell r="C24">
            <v>89.4017028399749</v>
          </cell>
          <cell r="D24">
            <v>110.64118832482309</v>
          </cell>
          <cell r="E24">
            <v>146.00376373288165</v>
          </cell>
          <cell r="F24">
            <v>196.12665152565563</v>
          </cell>
          <cell r="G24">
            <v>229.89169456212676</v>
          </cell>
          <cell r="H24">
            <v>276.15282225907157</v>
          </cell>
          <cell r="I24">
            <v>327.06192570670146</v>
          </cell>
          <cell r="J24">
            <v>418.0320138341627</v>
          </cell>
          <cell r="K24">
            <v>437.0962845323479</v>
          </cell>
          <cell r="L24">
            <v>389.3197402775761</v>
          </cell>
          <cell r="M24">
            <v>417.8602605508984</v>
          </cell>
          <cell r="N24">
            <v>434.70360667288674</v>
          </cell>
          <cell r="O24">
            <v>448.15254358699013</v>
          </cell>
          <cell r="P24">
            <v>481.1801237027041</v>
          </cell>
          <cell r="Q24">
            <v>484.27929856340654</v>
          </cell>
          <cell r="R24">
            <v>490.0384752476193</v>
          </cell>
        </row>
        <row r="25">
          <cell r="A25" t="str">
            <v>060202010102</v>
          </cell>
          <cell r="B25">
            <v>418.2831837016449</v>
          </cell>
          <cell r="C25">
            <v>432.4617941142718</v>
          </cell>
          <cell r="D25">
            <v>468.1000104794488</v>
          </cell>
          <cell r="E25">
            <v>523.0518318956925</v>
          </cell>
          <cell r="F25">
            <v>573.3595509034112</v>
          </cell>
          <cell r="G25">
            <v>625.5463576701744</v>
          </cell>
          <cell r="H25">
            <v>689.3132342834568</v>
          </cell>
          <cell r="I25">
            <v>776.2035707615519</v>
          </cell>
          <cell r="J25">
            <v>941.6474782680029</v>
          </cell>
          <cell r="K25">
            <v>914.4811298041316</v>
          </cell>
          <cell r="L25">
            <v>832.862017</v>
          </cell>
          <cell r="M25">
            <v>900.0903970450644</v>
          </cell>
          <cell r="N25">
            <v>933.0859209935621</v>
          </cell>
          <cell r="O25">
            <v>957.970045304721</v>
          </cell>
          <cell r="P25">
            <v>1028.3604963948499</v>
          </cell>
          <cell r="Q25">
            <v>1028.3604963948499</v>
          </cell>
          <cell r="R25">
            <v>1034.0125074415832</v>
          </cell>
        </row>
        <row r="26">
          <cell r="A26" t="str">
            <v>060203010101</v>
          </cell>
          <cell r="B26">
            <v>32.64832672498831</v>
          </cell>
          <cell r="C26">
            <v>38.998854706136946</v>
          </cell>
          <cell r="D26">
            <v>47.00696090889706</v>
          </cell>
          <cell r="E26">
            <v>49.64139048272203</v>
          </cell>
          <cell r="F26">
            <v>55.64154840066472</v>
          </cell>
          <cell r="G26">
            <v>57.15636744278261</v>
          </cell>
          <cell r="H26">
            <v>63.19813518702766</v>
          </cell>
          <cell r="I26">
            <v>63.64492589520642</v>
          </cell>
          <cell r="J26">
            <v>66.78837603338359</v>
          </cell>
          <cell r="K26">
            <v>73.15721201069442</v>
          </cell>
          <cell r="L26">
            <v>73.75392782125871</v>
          </cell>
          <cell r="M26">
            <v>72.71202936385498</v>
          </cell>
          <cell r="N26">
            <v>78.89122325831018</v>
          </cell>
          <cell r="O26">
            <v>85.14104554421475</v>
          </cell>
          <cell r="P26">
            <v>91.58757978938527</v>
          </cell>
          <cell r="Q26">
            <v>98.70977419341332</v>
          </cell>
          <cell r="R26">
            <v>106.40724999196202</v>
          </cell>
        </row>
        <row r="27">
          <cell r="A27" t="str">
            <v>060203010102</v>
          </cell>
          <cell r="B27">
            <v>1167.7927529493747</v>
          </cell>
          <cell r="C27">
            <v>1329.5023310933475</v>
          </cell>
          <cell r="D27">
            <v>1483.983841749863</v>
          </cell>
          <cell r="E27">
            <v>1615.2280516148312</v>
          </cell>
          <cell r="F27">
            <v>1807.970075679073</v>
          </cell>
          <cell r="G27">
            <v>1966.1764015064414</v>
          </cell>
          <cell r="H27">
            <v>2127.1113279021943</v>
          </cell>
          <cell r="I27">
            <v>2378.996870142925</v>
          </cell>
          <cell r="J27">
            <v>2767.265050575915</v>
          </cell>
          <cell r="K27">
            <v>2889.540024</v>
          </cell>
          <cell r="L27">
            <v>446.444814</v>
          </cell>
          <cell r="M27">
            <v>503.849547614989</v>
          </cell>
          <cell r="N27">
            <v>581.6739650444526</v>
          </cell>
          <cell r="O27">
            <v>613.7386091065393</v>
          </cell>
          <cell r="P27">
            <v>647.5708093265671</v>
          </cell>
          <cell r="Q27">
            <v>761.0227542101397</v>
          </cell>
          <cell r="R27">
            <v>894.3510486951569</v>
          </cell>
        </row>
        <row r="28">
          <cell r="A28" t="str">
            <v>060203020101</v>
          </cell>
          <cell r="B28">
            <v>14.938257640000462</v>
          </cell>
          <cell r="C28">
            <v>17.63372944938814</v>
          </cell>
          <cell r="D28">
            <v>21.03515266553812</v>
          </cell>
          <cell r="E28">
            <v>27.249319397921063</v>
          </cell>
          <cell r="F28">
            <v>35.46446249047074</v>
          </cell>
          <cell r="G28">
            <v>37.31182662890214</v>
          </cell>
          <cell r="H28">
            <v>41.181715187357554</v>
          </cell>
          <cell r="I28">
            <v>45.49950626524702</v>
          </cell>
          <cell r="J28">
            <v>53.99443258226296</v>
          </cell>
          <cell r="K28">
            <v>58.946946000000025</v>
          </cell>
          <cell r="L28">
            <v>79.30111500000005</v>
          </cell>
          <cell r="M28">
            <v>94.06449736650139</v>
          </cell>
          <cell r="N28">
            <v>102.8577345126934</v>
          </cell>
          <cell r="O28">
            <v>107.85599562737097</v>
          </cell>
          <cell r="P28">
            <v>110.14686530493151</v>
          </cell>
          <cell r="Q28">
            <v>120.79131027137448</v>
          </cell>
          <cell r="R28">
            <v>132.46442008751572</v>
          </cell>
        </row>
        <row r="29">
          <cell r="A29" t="str">
            <v>060203020102</v>
          </cell>
          <cell r="B29">
            <v>149.35407173518888</v>
          </cell>
          <cell r="C29">
            <v>174.2755115617623</v>
          </cell>
          <cell r="D29">
            <v>308.38450882375935</v>
          </cell>
          <cell r="E29">
            <v>339.60487268198557</v>
          </cell>
          <cell r="F29">
            <v>384.54681477500003</v>
          </cell>
          <cell r="G29">
            <v>423.00056969172897</v>
          </cell>
          <cell r="H29">
            <v>462.82100492629905</v>
          </cell>
          <cell r="I29">
            <v>523.4391577204254</v>
          </cell>
          <cell r="J29">
            <v>615.628810382464</v>
          </cell>
          <cell r="K29">
            <v>649.8905890000001</v>
          </cell>
          <cell r="L29">
            <v>621.434486</v>
          </cell>
          <cell r="M29">
            <v>737.1261119317188</v>
          </cell>
          <cell r="N29">
            <v>806.033349947476</v>
          </cell>
          <cell r="O29">
            <v>845.2016747143276</v>
          </cell>
          <cell r="P29">
            <v>863.1538235658011</v>
          </cell>
          <cell r="Q29">
            <v>946.5678485322442</v>
          </cell>
          <cell r="R29">
            <v>1038.0428927181333</v>
          </cell>
        </row>
        <row r="30">
          <cell r="A30" t="str">
            <v>060203030101</v>
          </cell>
          <cell r="B30">
            <v>1.2093301104369334</v>
          </cell>
          <cell r="C30">
            <v>1.5018657333407843</v>
          </cell>
          <cell r="D30">
            <v>0.9138134837480542</v>
          </cell>
          <cell r="E30">
            <v>1.1466270273226347</v>
          </cell>
          <cell r="F30">
            <v>1.4535808968289932</v>
          </cell>
          <cell r="G30">
            <v>1.765788636924371</v>
          </cell>
          <cell r="H30">
            <v>2.110472929203211</v>
          </cell>
          <cell r="I30">
            <v>2.5842360806236697</v>
          </cell>
          <cell r="J30">
            <v>3.2663763674557234</v>
          </cell>
          <cell r="K30">
            <v>3.6825799999999926</v>
          </cell>
          <cell r="L30">
            <v>2.966474</v>
          </cell>
          <cell r="M30">
            <v>3.574759727891157</v>
          </cell>
          <cell r="N30">
            <v>3.7467710158730156</v>
          </cell>
          <cell r="O30">
            <v>3.8524762766439906</v>
          </cell>
          <cell r="P30">
            <v>4.843222857142858</v>
          </cell>
          <cell r="Q30">
            <v>5.025804671201815</v>
          </cell>
          <cell r="R30">
            <v>5.215269529838392</v>
          </cell>
        </row>
        <row r="31">
          <cell r="A31" t="str">
            <v>060203030102</v>
          </cell>
          <cell r="B31">
            <v>83.48374624181253</v>
          </cell>
          <cell r="C31">
            <v>104.0894793036104</v>
          </cell>
          <cell r="D31">
            <v>87.2960493201328</v>
          </cell>
          <cell r="E31">
            <v>102.8420080913007</v>
          </cell>
          <cell r="F31">
            <v>123.87300781954146</v>
          </cell>
          <cell r="G31">
            <v>144.2378263827677</v>
          </cell>
          <cell r="H31">
            <v>166.348698790271</v>
          </cell>
          <cell r="I31">
            <v>197.5719292257309</v>
          </cell>
          <cell r="J31">
            <v>243.22237901544378</v>
          </cell>
          <cell r="K31">
            <v>267.96687699999995</v>
          </cell>
          <cell r="L31">
            <v>246.526101</v>
          </cell>
          <cell r="M31">
            <v>297.0771285131196</v>
          </cell>
          <cell r="N31">
            <v>311.3719688367347</v>
          </cell>
          <cell r="O31">
            <v>320.1565075830904</v>
          </cell>
          <cell r="P31">
            <v>402.49159346938785</v>
          </cell>
          <cell r="Q31">
            <v>417.6648876676386</v>
          </cell>
          <cell r="R31">
            <v>433.41019097256947</v>
          </cell>
        </row>
        <row r="32">
          <cell r="A32" t="str">
            <v>060300010101</v>
          </cell>
          <cell r="B32">
            <v>218.19925982971066</v>
          </cell>
          <cell r="C32">
            <v>246.5098002649308</v>
          </cell>
          <cell r="D32">
            <v>230.79431064798155</v>
          </cell>
          <cell r="E32">
            <v>255.51089158869496</v>
          </cell>
          <cell r="F32">
            <v>289.8151615379724</v>
          </cell>
          <cell r="G32">
            <v>314.0973906061613</v>
          </cell>
          <cell r="H32">
            <v>350.87285801710794</v>
          </cell>
          <cell r="I32">
            <v>366.0797580948051</v>
          </cell>
          <cell r="J32">
            <v>441.1594148394729</v>
          </cell>
          <cell r="K32">
            <v>448.15913553986803</v>
          </cell>
          <cell r="L32">
            <v>265.47211542692276</v>
          </cell>
          <cell r="M32">
            <v>319.42249893605117</v>
          </cell>
          <cell r="N32">
            <v>328.29082068948287</v>
          </cell>
          <cell r="O32">
            <v>343.49900860766667</v>
          </cell>
          <cell r="P32">
            <v>373.3857394837441</v>
          </cell>
          <cell r="Q32">
            <v>395.798610929451</v>
          </cell>
          <cell r="R32">
            <v>419.67459767134744</v>
          </cell>
        </row>
        <row r="33">
          <cell r="A33" t="str">
            <v>060300010102</v>
          </cell>
          <cell r="B33">
            <v>2787.8605073125427</v>
          </cell>
          <cell r="C33">
            <v>3058.2288976977065</v>
          </cell>
          <cell r="D33">
            <v>3280.3066043031304</v>
          </cell>
          <cell r="E33">
            <v>3553.061665897109</v>
          </cell>
          <cell r="F33">
            <v>3969.762643985412</v>
          </cell>
          <cell r="G33">
            <v>4498.945549365273</v>
          </cell>
          <cell r="H33">
            <v>5066.8718286088815</v>
          </cell>
          <cell r="I33">
            <v>5443.105679109111</v>
          </cell>
          <cell r="J33">
            <v>7025.0652569619815</v>
          </cell>
          <cell r="K33">
            <v>6912.898220000001</v>
          </cell>
          <cell r="L33">
            <v>9221.063417000001</v>
          </cell>
          <cell r="M33">
            <v>10911.330681578871</v>
          </cell>
          <cell r="N33">
            <v>10653.373067755312</v>
          </cell>
          <cell r="O33">
            <v>10785.760600278332</v>
          </cell>
          <cell r="P33">
            <v>11852.231078000303</v>
          </cell>
          <cell r="Q33">
            <v>12360.776088109604</v>
          </cell>
          <cell r="R33">
            <v>12891.141296087566</v>
          </cell>
        </row>
        <row r="34">
          <cell r="A34" t="str">
            <v>060300010201</v>
          </cell>
          <cell r="B34">
            <v>23.28072248034204</v>
          </cell>
          <cell r="C34">
            <v>26.69301214620288</v>
          </cell>
          <cell r="D34">
            <v>31.795800587762656</v>
          </cell>
          <cell r="E34">
            <v>32.88851116956665</v>
          </cell>
          <cell r="F34">
            <v>39.438168944151045</v>
          </cell>
          <cell r="G34">
            <v>38.006908348370146</v>
          </cell>
          <cell r="H34">
            <v>37.029478982149605</v>
          </cell>
          <cell r="I34">
            <v>35.85521559780247</v>
          </cell>
          <cell r="J34">
            <v>34.79975511052229</v>
          </cell>
          <cell r="K34">
            <v>32.50577672960485</v>
          </cell>
          <cell r="L34">
            <v>33.893268384114634</v>
          </cell>
          <cell r="M34">
            <v>48.11967605457679</v>
          </cell>
          <cell r="N34">
            <v>50.45322247510096</v>
          </cell>
          <cell r="O34">
            <v>46.959039540479836</v>
          </cell>
          <cell r="P34">
            <v>50.72623918183655</v>
          </cell>
          <cell r="Q34">
            <v>52.66534282293967</v>
          </cell>
          <cell r="R34">
            <v>54.68490695109687</v>
          </cell>
        </row>
        <row r="35">
          <cell r="A35" t="str">
            <v>060300010202</v>
          </cell>
          <cell r="B35">
            <v>87.97873869847434</v>
          </cell>
          <cell r="C35">
            <v>96.79131065121001</v>
          </cell>
          <cell r="D35">
            <v>104.53328346102255</v>
          </cell>
          <cell r="E35">
            <v>114.05541533749441</v>
          </cell>
          <cell r="F35">
            <v>127.98664757323823</v>
          </cell>
          <cell r="G35">
            <v>135.0795184328373</v>
          </cell>
          <cell r="H35">
            <v>137.7889300890981</v>
          </cell>
          <cell r="I35">
            <v>149.10894128723842</v>
          </cell>
          <cell r="J35">
            <v>157.9281090078668</v>
          </cell>
          <cell r="K35">
            <v>157.537796</v>
          </cell>
          <cell r="L35">
            <v>154.43761899999998</v>
          </cell>
          <cell r="M35">
            <v>243.1948712988505</v>
          </cell>
          <cell r="N35">
            <v>254.40047440158042</v>
          </cell>
          <cell r="O35">
            <v>234.09725293821833</v>
          </cell>
          <cell r="P35">
            <v>252.9581690517241</v>
          </cell>
          <cell r="Q35">
            <v>261.83389428160916</v>
          </cell>
          <cell r="R35">
            <v>271.0210484669288</v>
          </cell>
        </row>
        <row r="36">
          <cell r="A36" t="str">
            <v>060300010301</v>
          </cell>
          <cell r="B36">
            <v>4.12673416970974</v>
          </cell>
          <cell r="C36">
            <v>3.419544882470177</v>
          </cell>
          <cell r="D36">
            <v>5.204582920121454</v>
          </cell>
          <cell r="E36">
            <v>4.184374304696934</v>
          </cell>
          <cell r="F36">
            <v>4.41816816722614</v>
          </cell>
          <cell r="G36">
            <v>4.281339356870104</v>
          </cell>
          <cell r="H36">
            <v>4.361658162347754</v>
          </cell>
          <cell r="I36">
            <v>4.3872498819812815</v>
          </cell>
          <cell r="J36">
            <v>4.595563070363052</v>
          </cell>
          <cell r="K36">
            <v>4.275882299703924</v>
          </cell>
          <cell r="L36">
            <v>3.109710907359564</v>
          </cell>
          <cell r="M36">
            <v>3.699784739173036</v>
          </cell>
          <cell r="N36">
            <v>3.813796711232519</v>
          </cell>
          <cell r="O36">
            <v>3.7351782328174443</v>
          </cell>
          <cell r="P36">
            <v>4.036558044072541</v>
          </cell>
          <cell r="Q36">
            <v>4.1645532012016995</v>
          </cell>
          <cell r="R36">
            <v>4.426992119201235</v>
          </cell>
        </row>
        <row r="37">
          <cell r="A37" t="str">
            <v>060300010302</v>
          </cell>
          <cell r="B37">
            <v>41.16104008834506</v>
          </cell>
          <cell r="C37">
            <v>47.39845091669643</v>
          </cell>
          <cell r="D37">
            <v>57.28944828209566</v>
          </cell>
          <cell r="E37">
            <v>69.86373157907029</v>
          </cell>
          <cell r="F37">
            <v>83.80895347486462</v>
          </cell>
          <cell r="G37">
            <v>99.06362310828729</v>
          </cell>
          <cell r="H37">
            <v>113.58177154550836</v>
          </cell>
          <cell r="I37">
            <v>144.2371563845367</v>
          </cell>
          <cell r="J37">
            <v>179.0426793210361</v>
          </cell>
          <cell r="K37">
            <v>172.543841</v>
          </cell>
          <cell r="L37">
            <v>220.881439</v>
          </cell>
          <cell r="M37">
            <v>310.16295523130844</v>
          </cell>
          <cell r="N37">
            <v>283.63653942616827</v>
          </cell>
          <cell r="O37">
            <v>203.85086075934584</v>
          </cell>
          <cell r="P37">
            <v>223.9779077710281</v>
          </cell>
          <cell r="Q37">
            <v>193.01322006074773</v>
          </cell>
          <cell r="R37">
            <v>193.01322006074773</v>
          </cell>
        </row>
      </sheetData>
      <sheetData sheetId="26">
        <row r="6">
          <cell r="A6" t="str">
            <v>COICOP6t</v>
          </cell>
          <cell r="B6" t="str">
            <v>1985</v>
          </cell>
          <cell r="C6" t="str">
            <v>1986</v>
          </cell>
          <cell r="D6" t="str">
            <v>1987</v>
          </cell>
          <cell r="E6" t="str">
            <v>1988</v>
          </cell>
          <cell r="F6" t="str">
            <v>1989</v>
          </cell>
          <cell r="G6" t="str">
            <v>1990</v>
          </cell>
          <cell r="H6" t="str">
            <v>1991</v>
          </cell>
          <cell r="I6" t="str">
            <v>1992</v>
          </cell>
          <cell r="J6" t="str">
            <v>1993</v>
          </cell>
          <cell r="K6" t="str">
            <v>1994</v>
          </cell>
          <cell r="L6" t="str">
            <v>1995</v>
          </cell>
          <cell r="M6" t="str">
            <v>1996</v>
          </cell>
          <cell r="N6" t="str">
            <v>1997</v>
          </cell>
          <cell r="O6" t="str">
            <v>1998</v>
          </cell>
          <cell r="P6" t="str">
            <v>1999</v>
          </cell>
          <cell r="Q6" t="str">
            <v>2000</v>
          </cell>
          <cell r="R6" t="str">
            <v>2001</v>
          </cell>
        </row>
        <row r="7">
          <cell r="A7" t="str">
            <v>060101010101</v>
          </cell>
          <cell r="B7">
            <v>192.67932000016611</v>
          </cell>
          <cell r="C7">
            <v>215.04530896506952</v>
          </cell>
          <cell r="D7">
            <v>248.95977779165497</v>
          </cell>
          <cell r="E7">
            <v>274.45158445316963</v>
          </cell>
          <cell r="F7">
            <v>308.1363449382521</v>
          </cell>
          <cell r="G7">
            <v>328.1011051560497</v>
          </cell>
          <cell r="H7">
            <v>352.61062343913574</v>
          </cell>
          <cell r="I7">
            <v>398.6341564300263</v>
          </cell>
          <cell r="J7">
            <v>455.68938768253133</v>
          </cell>
          <cell r="K7">
            <v>486.19616123798085</v>
          </cell>
          <cell r="L7">
            <v>523.1139227519402</v>
          </cell>
          <cell r="M7">
            <v>558.6028203156013</v>
          </cell>
          <cell r="N7">
            <v>596.8302721249116</v>
          </cell>
          <cell r="O7">
            <v>608.497580891376</v>
          </cell>
          <cell r="P7">
            <v>662.6393527514946</v>
          </cell>
          <cell r="Q7">
            <v>696.28696946598</v>
          </cell>
          <cell r="R7">
            <v>731.7129320393855</v>
          </cell>
        </row>
        <row r="8">
          <cell r="A8" t="str">
            <v>060101010102</v>
          </cell>
          <cell r="B8">
            <v>1033.2414</v>
          </cell>
          <cell r="C8">
            <v>1145.5074</v>
          </cell>
          <cell r="D8">
            <v>1259.1</v>
          </cell>
          <cell r="E8">
            <v>1378.5982900004392</v>
          </cell>
          <cell r="F8">
            <v>1534.6497305979103</v>
          </cell>
          <cell r="G8">
            <v>1620.395866976559</v>
          </cell>
          <cell r="H8">
            <v>1708.7102814691264</v>
          </cell>
          <cell r="I8">
            <v>1939.057703766677</v>
          </cell>
          <cell r="J8">
            <v>2213.4386684355636</v>
          </cell>
          <cell r="K8">
            <v>2319.2730744</v>
          </cell>
          <cell r="L8">
            <v>1740.3681390000002</v>
          </cell>
          <cell r="M8">
            <v>1871.3827526205648</v>
          </cell>
          <cell r="N8">
            <v>1995.45334591321</v>
          </cell>
          <cell r="O8">
            <v>2017.5758885508285</v>
          </cell>
          <cell r="P8">
            <v>2201.008637921084</v>
          </cell>
          <cell r="Q8">
            <v>2304.4929762592783</v>
          </cell>
          <cell r="R8">
            <v>2412.8428149398105</v>
          </cell>
        </row>
        <row r="9">
          <cell r="A9" t="str">
            <v>060201010101</v>
          </cell>
          <cell r="B9">
            <v>170.36593488169615</v>
          </cell>
          <cell r="C9">
            <v>187.0164360778511</v>
          </cell>
          <cell r="D9">
            <v>219.26651047816372</v>
          </cell>
          <cell r="E9">
            <v>227.03832509749475</v>
          </cell>
          <cell r="F9">
            <v>243.88694868742184</v>
          </cell>
          <cell r="G9">
            <v>248.4997434440309</v>
          </cell>
          <cell r="H9">
            <v>262.98911718231017</v>
          </cell>
          <cell r="I9">
            <v>284.73582236623355</v>
          </cell>
          <cell r="J9">
            <v>311.2385765226615</v>
          </cell>
          <cell r="K9">
            <v>322.7991507333731</v>
          </cell>
          <cell r="L9">
            <v>333.9195327952766</v>
          </cell>
          <cell r="M9">
            <v>377.81895976134143</v>
          </cell>
          <cell r="N9">
            <v>398.40083610261536</v>
          </cell>
          <cell r="O9">
            <v>398.9747701940729</v>
          </cell>
          <cell r="P9">
            <v>439.49058857806494</v>
          </cell>
          <cell r="Q9">
            <v>438.88059505657196</v>
          </cell>
          <cell r="R9">
            <v>444.40173210798787</v>
          </cell>
        </row>
        <row r="10">
          <cell r="A10" t="str">
            <v>060201010102</v>
          </cell>
          <cell r="B10">
            <v>2158.0879999999997</v>
          </cell>
          <cell r="C10">
            <v>2343.439</v>
          </cell>
          <cell r="D10">
            <v>2378.48</v>
          </cell>
          <cell r="E10">
            <v>2560.002389224541</v>
          </cell>
          <cell r="F10">
            <v>2841.195349290816</v>
          </cell>
          <cell r="G10">
            <v>3007.353424544783</v>
          </cell>
          <cell r="H10">
            <v>3284.9937432284005</v>
          </cell>
          <cell r="I10">
            <v>3762.995116449769</v>
          </cell>
          <cell r="J10">
            <v>4331.925805911249</v>
          </cell>
          <cell r="K10">
            <v>4658.411744</v>
          </cell>
          <cell r="L10">
            <v>4671.440256</v>
          </cell>
          <cell r="M10">
            <v>5354.960676761817</v>
          </cell>
          <cell r="N10">
            <v>5620.750261031604</v>
          </cell>
          <cell r="O10">
            <v>5554.033847166313</v>
          </cell>
          <cell r="P10">
            <v>6144.366502754999</v>
          </cell>
          <cell r="Q10">
            <v>6049.672237913941</v>
          </cell>
          <cell r="R10">
            <v>6049.672237913941</v>
          </cell>
        </row>
        <row r="11">
          <cell r="A11" t="str">
            <v>060202010101</v>
          </cell>
          <cell r="B11">
            <v>77.71730455388092</v>
          </cell>
          <cell r="C11">
            <v>89.28043635909675</v>
          </cell>
          <cell r="D11">
            <v>110.41164349950061</v>
          </cell>
          <cell r="E11">
            <v>145.7009597211078</v>
          </cell>
          <cell r="F11">
            <v>195.74752297919213</v>
          </cell>
          <cell r="G11">
            <v>229.4300558885758</v>
          </cell>
          <cell r="H11">
            <v>275.59470146353965</v>
          </cell>
          <cell r="I11">
            <v>326.3813348255316</v>
          </cell>
          <cell r="J11">
            <v>417.14702701754</v>
          </cell>
          <cell r="K11">
            <v>436.1826525323479</v>
          </cell>
          <cell r="L11">
            <v>387.26081127757607</v>
          </cell>
          <cell r="M11">
            <v>415.6351354001885</v>
          </cell>
          <cell r="N11">
            <v>432.3969128592518</v>
          </cell>
          <cell r="O11">
            <v>445.78433340673257</v>
          </cell>
          <cell r="P11">
            <v>478.6379003748731</v>
          </cell>
          <cell r="Q11">
            <v>481.7370752355755</v>
          </cell>
          <cell r="R11">
            <v>487.4822795099354</v>
          </cell>
        </row>
        <row r="12">
          <cell r="A12" t="str">
            <v>060202010102</v>
          </cell>
          <cell r="B12">
            <v>416.10699999999997</v>
          </cell>
          <cell r="C12">
            <v>430.20700000000005</v>
          </cell>
          <cell r="D12">
            <v>464.85</v>
          </cell>
          <cell r="E12">
            <v>519.2595731378244</v>
          </cell>
          <cell r="F12">
            <v>569.0387468210762</v>
          </cell>
          <cell r="G12">
            <v>620.6656934793232</v>
          </cell>
          <cell r="H12">
            <v>683.7635288357515</v>
          </cell>
          <cell r="I12">
            <v>769.7734420740011</v>
          </cell>
          <cell r="J12">
            <v>933.6408999819972</v>
          </cell>
          <cell r="K12">
            <v>906.5175278041315</v>
          </cell>
          <cell r="L12">
            <v>823.0944290000001</v>
          </cell>
          <cell r="M12">
            <v>889.5343721794322</v>
          </cell>
          <cell r="N12">
            <v>922.1429332490922</v>
          </cell>
          <cell r="O12">
            <v>946.7352230557941</v>
          </cell>
          <cell r="P12">
            <v>1016.3001533377354</v>
          </cell>
          <cell r="Q12">
            <v>1016.3001533377354</v>
          </cell>
          <cell r="R12">
            <v>1021.8858790765197</v>
          </cell>
        </row>
        <row r="13">
          <cell r="A13" t="str">
            <v>060203010101</v>
          </cell>
          <cell r="B13">
            <v>33.30357887799434</v>
          </cell>
          <cell r="C13">
            <v>39.752157892242465</v>
          </cell>
          <cell r="D13">
            <v>47.25353525999643</v>
          </cell>
          <cell r="E13">
            <v>49.98702863053889</v>
          </cell>
          <cell r="F13">
            <v>56.114904535788085</v>
          </cell>
          <cell r="G13">
            <v>57.765183074224595</v>
          </cell>
          <cell r="H13">
            <v>63.95851692645553</v>
          </cell>
          <cell r="I13">
            <v>64.60912752418405</v>
          </cell>
          <cell r="J13">
            <v>68.04228624509675</v>
          </cell>
          <cell r="K13">
            <v>74.60471701069443</v>
          </cell>
          <cell r="L13">
            <v>74.43702982125872</v>
          </cell>
          <cell r="M13">
            <v>73.48296593402398</v>
          </cell>
          <cell r="N13">
            <v>79.78123841003685</v>
          </cell>
          <cell r="O13">
            <v>86.08012257727867</v>
          </cell>
          <cell r="P13">
            <v>92.57842322875513</v>
          </cell>
          <cell r="Q13">
            <v>99.8742096379394</v>
          </cell>
          <cell r="R13">
            <v>107.77569010126018</v>
          </cell>
        </row>
        <row r="14">
          <cell r="A14" t="str">
            <v>060203010102</v>
          </cell>
          <cell r="B14">
            <v>1141.52</v>
          </cell>
          <cell r="C14">
            <v>1299.615</v>
          </cell>
          <cell r="D14">
            <v>1433.07</v>
          </cell>
          <cell r="E14">
            <v>1560.914862185459</v>
          </cell>
          <cell r="F14">
            <v>1748.4109459182134</v>
          </cell>
          <cell r="G14">
            <v>1902.7487525949073</v>
          </cell>
          <cell r="H14">
            <v>2059.9451276556197</v>
          </cell>
          <cell r="I14">
            <v>2305.5022173241746</v>
          </cell>
          <cell r="J14">
            <v>2683.665921997831</v>
          </cell>
          <cell r="K14">
            <v>2804.220793</v>
          </cell>
          <cell r="L14">
            <v>438.287555</v>
          </cell>
          <cell r="M14">
            <v>494.6434125495959</v>
          </cell>
          <cell r="N14">
            <v>571.0458537132623</v>
          </cell>
          <cell r="O14">
            <v>602.524625573108</v>
          </cell>
          <cell r="P14">
            <v>635.738657519969</v>
          </cell>
          <cell r="Q14">
            <v>747.1176543717855</v>
          </cell>
          <cell r="R14">
            <v>878.0098282075379</v>
          </cell>
        </row>
        <row r="15">
          <cell r="A15" t="str">
            <v>060203020101</v>
          </cell>
          <cell r="B15">
            <v>14.908199811748274</v>
          </cell>
          <cell r="C15">
            <v>17.601344301959326</v>
          </cell>
          <cell r="D15">
            <v>20.86913510959809</v>
          </cell>
          <cell r="E15">
            <v>27.103716229362554</v>
          </cell>
          <cell r="F15">
            <v>35.34076904642058</v>
          </cell>
          <cell r="G15">
            <v>37.22003030560918</v>
          </cell>
          <cell r="H15">
            <v>41.12862186374545</v>
          </cell>
          <cell r="I15">
            <v>45.49181419903576</v>
          </cell>
          <cell r="J15">
            <v>54.045608101607264</v>
          </cell>
          <cell r="K15">
            <v>59.06316100000002</v>
          </cell>
          <cell r="L15">
            <v>78.87760200000005</v>
          </cell>
          <cell r="M15">
            <v>93.5621395185294</v>
          </cell>
          <cell r="N15">
            <v>102.3084157834842</v>
          </cell>
          <cell r="O15">
            <v>107.2799833446164</v>
          </cell>
          <cell r="P15">
            <v>109.55861847680197</v>
          </cell>
          <cell r="Q15">
            <v>120.14621606069461</v>
          </cell>
          <cell r="R15">
            <v>131.75698483966931</v>
          </cell>
        </row>
        <row r="16">
          <cell r="A16" t="str">
            <v>060203020102</v>
          </cell>
          <cell r="B16">
            <v>148.857</v>
          </cell>
          <cell r="C16">
            <v>173.464</v>
          </cell>
          <cell r="D16">
            <v>306.03</v>
          </cell>
          <cell r="E16">
            <v>337.12906780478164</v>
          </cell>
          <cell r="F16">
            <v>381.8728867045711</v>
          </cell>
          <cell r="G16">
            <v>420.1984822712644</v>
          </cell>
          <cell r="H16">
            <v>459.9040436849973</v>
          </cell>
          <cell r="I16">
            <v>520.3048151555071</v>
          </cell>
          <cell r="J16">
            <v>612.1318508718591</v>
          </cell>
          <cell r="K16">
            <v>646.394618</v>
          </cell>
          <cell r="L16">
            <v>619.720206</v>
          </cell>
          <cell r="M16">
            <v>735.0926867201634</v>
          </cell>
          <cell r="N16">
            <v>803.8098382462796</v>
          </cell>
          <cell r="O16">
            <v>842.8701138505984</v>
          </cell>
          <cell r="P16">
            <v>860.7727401692443</v>
          </cell>
          <cell r="Q16">
            <v>943.9566604377009</v>
          </cell>
          <cell r="R16">
            <v>1035.1793629169745</v>
          </cell>
        </row>
        <row r="17">
          <cell r="A17" t="str">
            <v>060203030101</v>
          </cell>
          <cell r="B17">
            <v>1.2600000000000051</v>
          </cell>
          <cell r="C17">
            <v>1.56</v>
          </cell>
          <cell r="D17">
            <v>0.8399999999999892</v>
          </cell>
          <cell r="E17">
            <v>1.083785966971716</v>
          </cell>
          <cell r="F17">
            <v>1.4028295350363067</v>
          </cell>
          <cell r="G17">
            <v>1.7318983000695185</v>
          </cell>
          <cell r="H17">
            <v>2.0968537374062377</v>
          </cell>
          <cell r="I17">
            <v>2.594777645874696</v>
          </cell>
          <cell r="J17">
            <v>3.3086176404543988</v>
          </cell>
          <cell r="K17">
            <v>3.7579909999999916</v>
          </cell>
          <cell r="L17">
            <v>3.3016569999999987</v>
          </cell>
          <cell r="M17">
            <v>3.978673158406219</v>
          </cell>
          <cell r="N17">
            <v>4.170120065759636</v>
          </cell>
          <cell r="O17">
            <v>4.287769003239389</v>
          </cell>
          <cell r="P17">
            <v>5.390460408163264</v>
          </cell>
          <cell r="Q17">
            <v>5.593672209264658</v>
          </cell>
          <cell r="R17">
            <v>5.80454477270916</v>
          </cell>
        </row>
        <row r="18">
          <cell r="A18" t="str">
            <v>060203030102</v>
          </cell>
          <cell r="B18">
            <v>80.49</v>
          </cell>
          <cell r="C18">
            <v>100.36</v>
          </cell>
          <cell r="D18">
            <v>81.37</v>
          </cell>
          <cell r="E18">
            <v>96.66452185260626</v>
          </cell>
          <cell r="F18">
            <v>117.26356978645674</v>
          </cell>
          <cell r="G18">
            <v>137.3819243871955</v>
          </cell>
          <cell r="H18">
            <v>159.2906823222313</v>
          </cell>
          <cell r="I18">
            <v>190.0796876925297</v>
          </cell>
          <cell r="J18">
            <v>234.97444318383094</v>
          </cell>
          <cell r="K18">
            <v>259.84221399999996</v>
          </cell>
          <cell r="L18">
            <v>242.169735</v>
          </cell>
          <cell r="M18">
            <v>291.8274746355686</v>
          </cell>
          <cell r="N18">
            <v>305.8697106462585</v>
          </cell>
          <cell r="O18">
            <v>314.4990176919339</v>
          </cell>
          <cell r="P18">
            <v>395.3791591836735</v>
          </cell>
          <cell r="Q18">
            <v>410.28432589893106</v>
          </cell>
          <cell r="R18">
            <v>425.75139374035905</v>
          </cell>
        </row>
        <row r="19">
          <cell r="A19" t="str">
            <v>060102010101</v>
          </cell>
          <cell r="B19">
            <v>112.7</v>
          </cell>
          <cell r="C19">
            <v>124.98</v>
          </cell>
          <cell r="D19">
            <v>144.12800000000007</v>
          </cell>
          <cell r="E19">
            <v>161.88372710471248</v>
          </cell>
          <cell r="F19">
            <v>182.17030819977114</v>
          </cell>
          <cell r="G19">
            <v>196.52192057789694</v>
          </cell>
          <cell r="H19">
            <v>211.81436395768952</v>
          </cell>
          <cell r="I19">
            <v>244.48332173184778</v>
          </cell>
          <cell r="J19">
            <v>283.563080294359</v>
          </cell>
          <cell r="K19">
            <v>299.09207899323167</v>
          </cell>
          <cell r="L19">
            <v>317.22169647016653</v>
          </cell>
          <cell r="M19">
            <v>343.73578662356357</v>
          </cell>
          <cell r="N19">
            <v>366.8172308635449</v>
          </cell>
          <cell r="O19">
            <v>372.1210374482493</v>
          </cell>
          <cell r="P19">
            <v>405.6639770796356</v>
          </cell>
          <cell r="Q19">
            <v>425.3474967696279</v>
          </cell>
          <cell r="R19">
            <v>446.0045649295161</v>
          </cell>
        </row>
        <row r="20">
          <cell r="A20" t="str">
            <v>060102010102</v>
          </cell>
          <cell r="B20">
            <v>688.8276000000001</v>
          </cell>
          <cell r="C20">
            <v>763.6716000000001</v>
          </cell>
          <cell r="D20">
            <v>839.4</v>
          </cell>
          <cell r="E20">
            <v>918.6149805602399</v>
          </cell>
          <cell r="F20">
            <v>1024.5180068054462</v>
          </cell>
          <cell r="G20">
            <v>1083.8336731700601</v>
          </cell>
          <cell r="H20">
            <v>1145.1392260227599</v>
          </cell>
          <cell r="I20">
            <v>1302.1068923571681</v>
          </cell>
          <cell r="J20">
            <v>1489.3874988218402</v>
          </cell>
          <cell r="K20">
            <v>1546.1820496000003</v>
          </cell>
          <cell r="L20">
            <v>1160.245426</v>
          </cell>
          <cell r="M20">
            <v>1247.588501747043</v>
          </cell>
          <cell r="N20">
            <v>1330.3022306088064</v>
          </cell>
          <cell r="O20">
            <v>1345.0505923672188</v>
          </cell>
          <cell r="P20">
            <v>1467.3390919473889</v>
          </cell>
          <cell r="Q20">
            <v>1536.3286508395183</v>
          </cell>
          <cell r="R20">
            <v>1608.5618766265397</v>
          </cell>
        </row>
        <row r="21">
          <cell r="A21" t="str">
            <v>060103010101</v>
          </cell>
          <cell r="B21">
            <v>196.94146835247574</v>
          </cell>
          <cell r="C21">
            <v>213.3309623097806</v>
          </cell>
          <cell r="D21">
            <v>262.96361600869244</v>
          </cell>
          <cell r="E21">
            <v>290.5064152431986</v>
          </cell>
          <cell r="F21">
            <v>330.3461348240884</v>
          </cell>
          <cell r="G21">
            <v>355.2474417414505</v>
          </cell>
          <cell r="H21">
            <v>370.84668212730077</v>
          </cell>
          <cell r="I21">
            <v>408.77423741506755</v>
          </cell>
          <cell r="J21">
            <v>442.3585852185554</v>
          </cell>
          <cell r="K21">
            <v>453.80702139272995</v>
          </cell>
          <cell r="L21">
            <v>483.0050436670657</v>
          </cell>
          <cell r="M21">
            <v>507.95882034467974</v>
          </cell>
          <cell r="N21">
            <v>530.4017880026731</v>
          </cell>
          <cell r="O21">
            <v>538.3510499644672</v>
          </cell>
          <cell r="P21">
            <v>557.3649177205202</v>
          </cell>
          <cell r="Q21">
            <v>474.6542445055851</v>
          </cell>
          <cell r="R21">
            <v>477.30926316142126</v>
          </cell>
        </row>
        <row r="22">
          <cell r="A22" t="str">
            <v>060103010102</v>
          </cell>
          <cell r="B22">
            <v>135.41</v>
          </cell>
          <cell r="C22">
            <v>146.56</v>
          </cell>
          <cell r="D22">
            <v>153.38</v>
          </cell>
          <cell r="E22">
            <v>171.13416033594967</v>
          </cell>
          <cell r="F22">
            <v>196.6556908710015</v>
          </cell>
          <cell r="G22">
            <v>212.8777499517983</v>
          </cell>
          <cell r="H22">
            <v>223.10269369074902</v>
          </cell>
          <cell r="I22">
            <v>248.53014326588033</v>
          </cell>
          <cell r="J22">
            <v>271.5520740306277</v>
          </cell>
          <cell r="K22">
            <v>280.12080100000003</v>
          </cell>
          <cell r="L22">
            <v>294.812181</v>
          </cell>
          <cell r="M22">
            <v>307.96549199396173</v>
          </cell>
          <cell r="N22">
            <v>320.9210088376384</v>
          </cell>
          <cell r="O22">
            <v>324.5802006179135</v>
          </cell>
          <cell r="P22">
            <v>335.261084733311</v>
          </cell>
          <cell r="Q22">
            <v>280.86769340489775</v>
          </cell>
          <cell r="R22">
            <v>280.86769340489775</v>
          </cell>
        </row>
        <row r="23">
          <cell r="A23" t="str">
            <v>060103010201</v>
          </cell>
          <cell r="B23">
            <v>172.43236632813017</v>
          </cell>
          <cell r="C23">
            <v>189.12435202683073</v>
          </cell>
          <cell r="D23">
            <v>285.4994562342708</v>
          </cell>
          <cell r="E23">
            <v>284.9255865271722</v>
          </cell>
          <cell r="F23">
            <v>287.2275100808498</v>
          </cell>
          <cell r="G23">
            <v>268.3948292498739</v>
          </cell>
          <cell r="H23">
            <v>236.79883405169502</v>
          </cell>
          <cell r="I23">
            <v>207.62078275360366</v>
          </cell>
          <cell r="J23">
            <v>164.02142094921436</v>
          </cell>
          <cell r="K23">
            <v>105.19378120966542</v>
          </cell>
          <cell r="L23">
            <v>221.04634926913783</v>
          </cell>
          <cell r="M23">
            <v>236.10321269635983</v>
          </cell>
          <cell r="N23">
            <v>250.7914346915418</v>
          </cell>
          <cell r="O23">
            <v>257.60317677836315</v>
          </cell>
          <cell r="P23">
            <v>263.5720817617109</v>
          </cell>
          <cell r="Q23">
            <v>266.91796916606324</v>
          </cell>
          <cell r="R23">
            <v>276.4654409124252</v>
          </cell>
        </row>
        <row r="24">
          <cell r="A24" t="str">
            <v>060103010202</v>
          </cell>
          <cell r="B24">
            <v>424.575</v>
          </cell>
          <cell r="C24">
            <v>466.542</v>
          </cell>
          <cell r="D24">
            <v>573.3</v>
          </cell>
          <cell r="E24">
            <v>581.4196615380872</v>
          </cell>
          <cell r="F24">
            <v>598.5863637111554</v>
          </cell>
          <cell r="G24">
            <v>569.6865395334372</v>
          </cell>
          <cell r="H24">
            <v>511.67805262262124</v>
          </cell>
          <cell r="I24">
            <v>470.9471839546276</v>
          </cell>
          <cell r="J24">
            <v>401.7635153556142</v>
          </cell>
          <cell r="K24">
            <v>293.03512619586843</v>
          </cell>
          <cell r="L24">
            <v>214.56758099999993</v>
          </cell>
          <cell r="M24">
            <v>236.66712357945784</v>
          </cell>
          <cell r="N24">
            <v>250.50229428017113</v>
          </cell>
          <cell r="O24">
            <v>254.97117685164045</v>
          </cell>
          <cell r="P24">
            <v>258.3381431726105</v>
          </cell>
          <cell r="Q24">
            <v>258.3381431726105</v>
          </cell>
          <cell r="R24">
            <v>265.32920019648833</v>
          </cell>
        </row>
        <row r="25">
          <cell r="A25" t="str">
            <v>060300010101</v>
          </cell>
          <cell r="B25">
            <v>224.0520372394222</v>
          </cell>
          <cell r="C25">
            <v>252.92152301001568</v>
          </cell>
          <cell r="D25">
            <v>234.8803665597996</v>
          </cell>
          <cell r="E25">
            <v>259.8394379847219</v>
          </cell>
          <cell r="F25">
            <v>294.55374325075314</v>
          </cell>
          <cell r="G25">
            <v>319.36772431594375</v>
          </cell>
          <cell r="H25">
            <v>356.7063549186443</v>
          </cell>
          <cell r="I25">
            <v>372.24637410018624</v>
          </cell>
          <cell r="J25">
            <v>449.00006784724854</v>
          </cell>
          <cell r="K25">
            <v>455.7677195398679</v>
          </cell>
          <cell r="L25">
            <v>277.49017642692286</v>
          </cell>
          <cell r="M25">
            <v>333.6435309138413</v>
          </cell>
          <cell r="N25">
            <v>342.17564954208564</v>
          </cell>
          <cell r="O25">
            <v>357.55638170701735</v>
          </cell>
          <cell r="P25">
            <v>388.833072360655</v>
          </cell>
          <cell r="Q25">
            <v>411.90874425315974</v>
          </cell>
          <cell r="R25">
            <v>436.47597029507085</v>
          </cell>
        </row>
        <row r="26">
          <cell r="A26" t="str">
            <v>060300010102</v>
          </cell>
          <cell r="B26">
            <v>3004.1639999999998</v>
          </cell>
          <cell r="C26">
            <v>3295.4719999999998</v>
          </cell>
          <cell r="D26">
            <v>3509.44</v>
          </cell>
          <cell r="E26">
            <v>3797.3824489446474</v>
          </cell>
          <cell r="F26">
            <v>4238.858351783746</v>
          </cell>
          <cell r="G26">
            <v>4799.942244189467</v>
          </cell>
          <cell r="H26">
            <v>5401.806264134913</v>
          </cell>
          <cell r="I26">
            <v>5798.934975874582</v>
          </cell>
          <cell r="J26">
            <v>7479.614262315481</v>
          </cell>
          <cell r="K26">
            <v>7355.942521000001</v>
          </cell>
          <cell r="L26">
            <v>9941.288379000001</v>
          </cell>
          <cell r="M26">
            <v>11763.576498587503</v>
          </cell>
          <cell r="N26">
            <v>11485.470719176972</v>
          </cell>
          <cell r="O26">
            <v>11628.198578110163</v>
          </cell>
          <cell r="P26">
            <v>12777.967328987414</v>
          </cell>
          <cell r="Q26">
            <v>13326.233008396744</v>
          </cell>
          <cell r="R26">
            <v>13898.02318489383</v>
          </cell>
        </row>
        <row r="27">
          <cell r="A27" t="str">
            <v>060300010201</v>
          </cell>
          <cell r="B27">
            <v>23.31305331932673</v>
          </cell>
          <cell r="C27">
            <v>26.723398200866406</v>
          </cell>
          <cell r="D27">
            <v>31.97201716772697</v>
          </cell>
          <cell r="E27">
            <v>33.09905318025987</v>
          </cell>
          <cell r="F27">
            <v>39.69673960631809</v>
          </cell>
          <cell r="G27">
            <v>38.305527608519334</v>
          </cell>
          <cell r="H27">
            <v>37.36285733806556</v>
          </cell>
          <cell r="I27">
            <v>36.25027607076566</v>
          </cell>
          <cell r="J27">
            <v>35.25838806028489</v>
          </cell>
          <cell r="K27">
            <v>33.00791472960484</v>
          </cell>
          <cell r="L27">
            <v>33.56729338411463</v>
          </cell>
          <cell r="M27">
            <v>47.6063591005538</v>
          </cell>
          <cell r="N27">
            <v>49.916253599382564</v>
          </cell>
          <cell r="O27">
            <v>46.4649251367442</v>
          </cell>
          <cell r="P27">
            <v>50.19231461287102</v>
          </cell>
          <cell r="Q27">
            <v>52.11268405857185</v>
          </cell>
          <cell r="R27">
            <v>54.112856651137186</v>
          </cell>
        </row>
        <row r="28">
          <cell r="A28" t="str">
            <v>060300010202</v>
          </cell>
          <cell r="B28">
            <v>87.37</v>
          </cell>
          <cell r="C28">
            <v>96.13</v>
          </cell>
          <cell r="D28">
            <v>103.3</v>
          </cell>
          <cell r="E28">
            <v>111.57827378409772</v>
          </cell>
          <cell r="F28">
            <v>123.82534756564148</v>
          </cell>
          <cell r="G28">
            <v>129.09506246220087</v>
          </cell>
          <cell r="H28">
            <v>129.90300639968387</v>
          </cell>
          <cell r="I28">
            <v>138.4516622485379</v>
          </cell>
          <cell r="J28">
            <v>144.15088066094714</v>
          </cell>
          <cell r="K28">
            <v>141.030553</v>
          </cell>
          <cell r="L28">
            <v>137.51621899999998</v>
          </cell>
          <cell r="M28">
            <v>216.54852877011487</v>
          </cell>
          <cell r="N28">
            <v>226.5263578785919</v>
          </cell>
          <cell r="O28">
            <v>208.4477170186781</v>
          </cell>
          <cell r="P28">
            <v>225.24208284482754</v>
          </cell>
          <cell r="Q28">
            <v>233.14531382183904</v>
          </cell>
          <cell r="R28">
            <v>241.32585114892115</v>
          </cell>
        </row>
        <row r="29">
          <cell r="A29" t="str">
            <v>060300010301</v>
          </cell>
          <cell r="B29">
            <v>4.318500132226079</v>
          </cell>
          <cell r="C29">
            <v>3.653204918761241</v>
          </cell>
          <cell r="D29">
            <v>5.36838683315537</v>
          </cell>
          <cell r="E29">
            <v>4.389007491509219</v>
          </cell>
          <cell r="F29">
            <v>4.669802282909545</v>
          </cell>
          <cell r="G29">
            <v>4.586439990614883</v>
          </cell>
          <cell r="H29">
            <v>4.720744067599188</v>
          </cell>
          <cell r="I29">
            <v>4.855692163242521</v>
          </cell>
          <cell r="J29">
            <v>5.193385202219407</v>
          </cell>
          <cell r="K29">
            <v>4.868697299703923</v>
          </cell>
          <cell r="L29">
            <v>4.516714907359564</v>
          </cell>
          <cell r="M29">
            <v>5.675507645715092</v>
          </cell>
          <cell r="N29">
            <v>5.620547642073641</v>
          </cell>
          <cell r="O29">
            <v>5.033698279546416</v>
          </cell>
          <cell r="P29">
            <v>5.463286399212727</v>
          </cell>
          <cell r="Q29">
            <v>5.394038004940017</v>
          </cell>
          <cell r="R29">
            <v>5.656476922939552</v>
          </cell>
        </row>
        <row r="30">
          <cell r="A30" t="str">
            <v>060300010302</v>
          </cell>
          <cell r="B30">
            <v>40.831</v>
          </cell>
          <cell r="C30">
            <v>47.028</v>
          </cell>
          <cell r="D30">
            <v>54.32</v>
          </cell>
          <cell r="E30">
            <v>66.66533895563995</v>
          </cell>
          <cell r="F30">
            <v>80.50580034269915</v>
          </cell>
          <cell r="G30">
            <v>95.82380998388177</v>
          </cell>
          <cell r="H30">
            <v>110.67104188542272</v>
          </cell>
          <cell r="I30">
            <v>141.61944520732732</v>
          </cell>
          <cell r="J30">
            <v>177.21014552064477</v>
          </cell>
          <cell r="K30">
            <v>172.225132</v>
          </cell>
          <cell r="L30">
            <v>220.409356</v>
          </cell>
          <cell r="M30">
            <v>309.50005363551406</v>
          </cell>
          <cell r="N30">
            <v>283.03033191028044</v>
          </cell>
          <cell r="O30">
            <v>203.41517668224304</v>
          </cell>
          <cell r="P30">
            <v>223.4992067850468</v>
          </cell>
          <cell r="Q30">
            <v>192.6006989345795</v>
          </cell>
          <cell r="R30">
            <v>192.6006989345795</v>
          </cell>
        </row>
        <row r="31">
          <cell r="A31" t="str">
            <v>060101010103</v>
          </cell>
          <cell r="B31">
            <v>134.6768479736568</v>
          </cell>
          <cell r="C31">
            <v>111.84632107783789</v>
          </cell>
          <cell r="D31">
            <v>191.54017464534118</v>
          </cell>
          <cell r="E31">
            <v>329.8348960833701</v>
          </cell>
          <cell r="F31">
            <v>277.81520990286236</v>
          </cell>
          <cell r="G31">
            <v>327.9019947010605</v>
          </cell>
          <cell r="H31">
            <v>364.89145593515775</v>
          </cell>
          <cell r="I31">
            <v>307.7199130609516</v>
          </cell>
          <cell r="J31">
            <v>326.9757985211481</v>
          </cell>
          <cell r="K31">
            <v>330.122262011804</v>
          </cell>
          <cell r="L31">
            <v>1074.3023968425814</v>
          </cell>
          <cell r="M31">
            <v>1102.448043776518</v>
          </cell>
          <cell r="N31">
            <v>1171.20932679582</v>
          </cell>
          <cell r="O31">
            <v>1300.1303147785945</v>
          </cell>
          <cell r="P31">
            <v>1257.049717805866</v>
          </cell>
          <cell r="Q31">
            <v>1344.5325002259708</v>
          </cell>
          <cell r="R31">
            <v>4464.690010568508</v>
          </cell>
        </row>
        <row r="32">
          <cell r="A32" t="str">
            <v>060102010103</v>
          </cell>
          <cell r="B32">
            <v>89.78456531577122</v>
          </cell>
          <cell r="C32">
            <v>74.56421405189194</v>
          </cell>
          <cell r="D32">
            <v>127.69344976356079</v>
          </cell>
          <cell r="E32">
            <v>219.88993072224676</v>
          </cell>
          <cell r="F32">
            <v>185.21013993524159</v>
          </cell>
          <cell r="G32">
            <v>218.60132980070705</v>
          </cell>
          <cell r="H32">
            <v>243.26097062343854</v>
          </cell>
          <cell r="I32">
            <v>205.14660870730108</v>
          </cell>
          <cell r="J32">
            <v>217.9838656807654</v>
          </cell>
          <cell r="K32">
            <v>220.08150800786936</v>
          </cell>
          <cell r="L32">
            <v>716.2015978950544</v>
          </cell>
          <cell r="M32">
            <v>734.9653625176787</v>
          </cell>
          <cell r="N32">
            <v>780.8062178638801</v>
          </cell>
          <cell r="O32">
            <v>866.7535431857298</v>
          </cell>
          <cell r="P32">
            <v>838.0331452039107</v>
          </cell>
          <cell r="Q32">
            <v>896.3550001506472</v>
          </cell>
          <cell r="R32">
            <v>2976.4600070456727</v>
          </cell>
        </row>
        <row r="33">
          <cell r="A33" t="str">
            <v>060103010103</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row>
        <row r="34">
          <cell r="A34" t="str">
            <v>060103010203</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row>
        <row r="35">
          <cell r="A35" t="str">
            <v>060103010303</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row>
        <row r="36">
          <cell r="A36" t="str">
            <v>060103010301</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row>
        <row r="37">
          <cell r="A37" t="str">
            <v>060103010302</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row>
      </sheetData>
      <sheetData sheetId="27">
        <row r="5">
          <cell r="A5" t="str">
            <v>Row</v>
          </cell>
          <cell r="B5" t="str">
            <v>1985</v>
          </cell>
          <cell r="C5" t="str">
            <v>1986</v>
          </cell>
          <cell r="D5" t="str">
            <v>1987</v>
          </cell>
          <cell r="E5" t="str">
            <v>1988</v>
          </cell>
          <cell r="F5" t="str">
            <v>1989</v>
          </cell>
          <cell r="G5" t="str">
            <v>1990</v>
          </cell>
          <cell r="H5" t="str">
            <v>1991</v>
          </cell>
          <cell r="I5" t="str">
            <v>1992</v>
          </cell>
          <cell r="J5" t="str">
            <v>1993</v>
          </cell>
          <cell r="K5" t="str">
            <v>1994</v>
          </cell>
          <cell r="L5" t="str">
            <v>1995</v>
          </cell>
          <cell r="M5" t="str">
            <v>1996</v>
          </cell>
          <cell r="N5" t="str">
            <v>1997</v>
          </cell>
          <cell r="O5" t="str">
            <v>1998</v>
          </cell>
          <cell r="P5" t="str">
            <v>1999</v>
          </cell>
          <cell r="Q5" t="str">
            <v>2000</v>
          </cell>
          <cell r="R5" t="str">
            <v>2001</v>
          </cell>
        </row>
        <row r="6">
          <cell r="A6" t="str">
            <v>060101010101</v>
          </cell>
          <cell r="B6">
            <v>4.649949613605581</v>
          </cell>
          <cell r="C6">
            <v>5.156616705487358</v>
          </cell>
          <cell r="D6">
            <v>3.567992570948068</v>
          </cell>
          <cell r="E6">
            <v>4.647383870918304</v>
          </cell>
          <cell r="F6">
            <v>6.016302044281579</v>
          </cell>
          <cell r="G6">
            <v>7.262308091307388</v>
          </cell>
          <cell r="H6">
            <v>8.639264588249578</v>
          </cell>
          <cell r="I6">
            <v>10.942794903267767</v>
          </cell>
          <cell r="J6">
            <v>13.821361003356062</v>
          </cell>
          <cell r="K6">
            <v>15.908595000000007</v>
          </cell>
          <cell r="L6">
            <v>8.488909200000004</v>
          </cell>
          <cell r="M6">
            <v>9.127952821849517</v>
          </cell>
          <cell r="N6">
            <v>9.733125932784866</v>
          </cell>
          <cell r="O6">
            <v>9.841031985254764</v>
          </cell>
          <cell r="P6">
            <v>10.735753003651007</v>
          </cell>
          <cell r="Q6">
            <v>11.240513537982423</v>
          </cell>
          <cell r="R6">
            <v>11.769006287178682</v>
          </cell>
        </row>
        <row r="7">
          <cell r="A7" t="str">
            <v>060101010102</v>
          </cell>
          <cell r="B7">
            <v>34.48125331134672</v>
          </cell>
          <cell r="C7">
            <v>38.22778571340847</v>
          </cell>
          <cell r="D7">
            <v>25.21115358578352</v>
          </cell>
          <cell r="E7">
            <v>30.87065658987453</v>
          </cell>
          <cell r="F7">
            <v>38.082084636330315</v>
          </cell>
          <cell r="G7">
            <v>44.22233596049703</v>
          </cell>
          <cell r="H7">
            <v>50.959410434812774</v>
          </cell>
          <cell r="I7">
            <v>62.85166105535893</v>
          </cell>
          <cell r="J7">
            <v>77.61123494766287</v>
          </cell>
          <cell r="K7">
            <v>87.6125046</v>
          </cell>
          <cell r="L7">
            <v>47.8655328</v>
          </cell>
          <cell r="M7">
            <v>51.4688418614597</v>
          </cell>
          <cell r="N7">
            <v>54.88116878223227</v>
          </cell>
          <cell r="O7">
            <v>55.48960746052752</v>
          </cell>
          <cell r="P7">
            <v>60.534578168059035</v>
          </cell>
          <cell r="Q7">
            <v>63.38071909652908</v>
          </cell>
          <cell r="R7">
            <v>66.36067640614615</v>
          </cell>
        </row>
        <row r="8">
          <cell r="A8" t="str">
            <v>060201010101</v>
          </cell>
          <cell r="B8">
            <v>9.770637340952321</v>
          </cell>
          <cell r="C8">
            <v>10.580976186198116</v>
          </cell>
          <cell r="D8">
            <v>12.234253715291567</v>
          </cell>
          <cell r="E8">
            <v>12.912822113258112</v>
          </cell>
          <cell r="F8">
            <v>14.04386720761956</v>
          </cell>
          <cell r="G8">
            <v>14.556570035559929</v>
          </cell>
          <cell r="H8">
            <v>15.558323489114297</v>
          </cell>
          <cell r="I8">
            <v>17.424448874388172</v>
          </cell>
          <cell r="J8">
            <v>19.59403201465281</v>
          </cell>
          <cell r="K8">
            <v>20.56330299999999</v>
          </cell>
          <cell r="L8">
            <v>16.83629399999998</v>
          </cell>
          <cell r="M8">
            <v>19.299763535796533</v>
          </cell>
          <cell r="N8">
            <v>20.257693282871074</v>
          </cell>
          <cell r="O8">
            <v>20.017241281581104</v>
          </cell>
          <cell r="P8">
            <v>22.14485366718877</v>
          </cell>
          <cell r="Q8">
            <v>21.80356695568043</v>
          </cell>
          <cell r="R8">
            <v>21.80356695568043</v>
          </cell>
        </row>
        <row r="9">
          <cell r="A9" t="str">
            <v>060201010102</v>
          </cell>
          <cell r="B9">
            <v>83.72329035046644</v>
          </cell>
          <cell r="C9">
            <v>90.91400527485753</v>
          </cell>
          <cell r="D9">
            <v>92.27342519525499</v>
          </cell>
          <cell r="E9">
            <v>98.6625269587677</v>
          </cell>
          <cell r="F9">
            <v>108.76425883108443</v>
          </cell>
          <cell r="G9">
            <v>114.33502100288925</v>
          </cell>
          <cell r="H9">
            <v>124.01474806104024</v>
          </cell>
          <cell r="I9">
            <v>141.04199500622533</v>
          </cell>
          <cell r="J9">
            <v>161.17639420198586</v>
          </cell>
          <cell r="K9">
            <v>172.024808</v>
          </cell>
          <cell r="L9">
            <v>189.927952</v>
          </cell>
          <cell r="M9">
            <v>217.71801813618356</v>
          </cell>
          <cell r="N9">
            <v>228.52429385349674</v>
          </cell>
          <cell r="O9">
            <v>225.81178739813873</v>
          </cell>
          <cell r="P9">
            <v>249.81309451764488</v>
          </cell>
          <cell r="Q9">
            <v>245.96308535520131</v>
          </cell>
          <cell r="R9">
            <v>245.96308535520131</v>
          </cell>
        </row>
        <row r="10">
          <cell r="A10" t="str">
            <v>060202010101</v>
          </cell>
          <cell r="B10">
            <v>0.05480447850106786</v>
          </cell>
          <cell r="C10">
            <v>0.05667907836931339</v>
          </cell>
          <cell r="D10">
            <v>0.09593540502198973</v>
          </cell>
          <cell r="E10">
            <v>0.2437656466142623</v>
          </cell>
          <cell r="F10">
            <v>0.40639897941702463</v>
          </cell>
          <cell r="G10">
            <v>0.5849406182155759</v>
          </cell>
          <cell r="H10">
            <v>0.7903116600285299</v>
          </cell>
          <cell r="I10">
            <v>1.0436189838170298</v>
          </cell>
          <cell r="J10">
            <v>1.4410211324807047</v>
          </cell>
          <cell r="K10">
            <v>1.5592080000000008</v>
          </cell>
          <cell r="L10">
            <v>1.2428059999999999</v>
          </cell>
          <cell r="M10">
            <v>1.3431249392538789</v>
          </cell>
          <cell r="N10">
            <v>1.3923612284582365</v>
          </cell>
          <cell r="O10">
            <v>1.4294935965665232</v>
          </cell>
          <cell r="P10">
            <v>1.53453101353582</v>
          </cell>
          <cell r="Q10">
            <v>1.53453101353582</v>
          </cell>
          <cell r="R10">
            <v>1.5429650075199</v>
          </cell>
        </row>
        <row r="11">
          <cell r="A11" t="str">
            <v>060202010102</v>
          </cell>
          <cell r="B11">
            <v>2.7387939243573594</v>
          </cell>
          <cell r="C11">
            <v>2.8315993670282085</v>
          </cell>
          <cell r="D11">
            <v>3.0596177323080807</v>
          </cell>
          <cell r="E11">
            <v>3.446063574402052</v>
          </cell>
          <cell r="F11">
            <v>3.805300023854026</v>
          </cell>
          <cell r="G11">
            <v>4.1799180099993904</v>
          </cell>
          <cell r="H11">
            <v>4.6351090986395285</v>
          </cell>
          <cell r="I11">
            <v>5.250065588415176</v>
          </cell>
          <cell r="J11">
            <v>6.404023224620384</v>
          </cell>
          <cell r="K11">
            <v>6.251166</v>
          </cell>
          <cell r="L11">
            <v>5.133047</v>
          </cell>
          <cell r="M11">
            <v>5.547385062561902</v>
          </cell>
          <cell r="N11">
            <v>5.750741166886761</v>
          </cell>
          <cell r="O11">
            <v>5.90410556223176</v>
          </cell>
          <cell r="P11">
            <v>6.337931918124795</v>
          </cell>
          <cell r="Q11">
            <v>6.337931918124795</v>
          </cell>
          <cell r="R11">
            <v>6.372766065624886</v>
          </cell>
        </row>
        <row r="12">
          <cell r="A12" t="str">
            <v>060203010101</v>
          </cell>
          <cell r="B12">
            <v>0.7657366485923505</v>
          </cell>
          <cell r="C12">
            <v>0.871554527166661</v>
          </cell>
          <cell r="D12">
            <v>0.9600567528833714</v>
          </cell>
          <cell r="E12">
            <v>1.0173380913008083</v>
          </cell>
          <cell r="F12">
            <v>1.1078126000117254</v>
          </cell>
          <cell r="G12">
            <v>1.171124074734703</v>
          </cell>
          <cell r="H12">
            <v>1.2306033011371493</v>
          </cell>
          <cell r="I12">
            <v>1.3356409733586314</v>
          </cell>
          <cell r="J12">
            <v>1.5063009152093672</v>
          </cell>
          <cell r="K12">
            <v>1.5234429999999985</v>
          </cell>
          <cell r="L12">
            <v>0.7047809999999997</v>
          </cell>
          <cell r="M12">
            <v>0.7954030977222627</v>
          </cell>
          <cell r="N12">
            <v>0.9182607702057307</v>
          </cell>
          <cell r="O12">
            <v>0.9688796847905947</v>
          </cell>
          <cell r="P12">
            <v>1.022288955445201</v>
          </cell>
          <cell r="Q12">
            <v>1.2013900955180012</v>
          </cell>
          <cell r="R12">
            <v>1.4118690747081255</v>
          </cell>
        </row>
        <row r="13">
          <cell r="A13" t="str">
            <v>060203010102</v>
          </cell>
          <cell r="B13">
            <v>5.079870618362399</v>
          </cell>
          <cell r="C13">
            <v>5.7834081344900214</v>
          </cell>
          <cell r="D13">
            <v>6.377295349233131</v>
          </cell>
          <cell r="E13">
            <v>6.744387660452644</v>
          </cell>
          <cell r="F13">
            <v>7.328770589428445</v>
          </cell>
          <cell r="G13">
            <v>7.730380609489788</v>
          </cell>
          <cell r="H13">
            <v>8.103818203349086</v>
          </cell>
          <cell r="I13">
            <v>8.773438338316785</v>
          </cell>
          <cell r="J13">
            <v>9.867990826349281</v>
          </cell>
          <cell r="K13">
            <v>9.951791</v>
          </cell>
          <cell r="L13">
            <v>4.477674</v>
          </cell>
          <cell r="M13">
            <v>5.0534219426892</v>
          </cell>
          <cell r="N13">
            <v>5.833971653563557</v>
          </cell>
          <cell r="O13">
            <v>6.155568004408524</v>
          </cell>
          <cell r="P13">
            <v>6.494892280416381</v>
          </cell>
          <cell r="Q13">
            <v>7.632772725936813</v>
          </cell>
          <cell r="R13">
            <v>8.97000550131833</v>
          </cell>
        </row>
        <row r="14">
          <cell r="A14" t="str">
            <v>060203020101</v>
          </cell>
          <cell r="B14">
            <v>0.0318674790134371</v>
          </cell>
          <cell r="C14">
            <v>0.039117752016494575</v>
          </cell>
          <cell r="D14">
            <v>0.04957163402090307</v>
          </cell>
          <cell r="E14">
            <v>0.15778180909873318</v>
          </cell>
          <cell r="F14">
            <v>0.2928224820678499</v>
          </cell>
          <cell r="G14">
            <v>0.44482523545546787</v>
          </cell>
          <cell r="H14">
            <v>0.6179556870193971</v>
          </cell>
          <cell r="I14">
            <v>0.8440394166385202</v>
          </cell>
          <cell r="J14">
            <v>1.1596513927079486</v>
          </cell>
          <cell r="K14">
            <v>1.3966060000000002</v>
          </cell>
          <cell r="L14">
            <v>0.9292270000000009</v>
          </cell>
          <cell r="M14">
            <v>1.1022199460169257</v>
          </cell>
          <cell r="N14">
            <v>1.2052564969360973</v>
          </cell>
          <cell r="O14">
            <v>1.2638246416691001</v>
          </cell>
          <cell r="P14">
            <v>1.2906683746717262</v>
          </cell>
          <cell r="Q14">
            <v>1.4153968310475655</v>
          </cell>
          <cell r="R14">
            <v>1.5521788777454397</v>
          </cell>
        </row>
        <row r="15">
          <cell r="A15" t="str">
            <v>060203020102</v>
          </cell>
          <cell r="B15">
            <v>3.097837561092326</v>
          </cell>
          <cell r="C15">
            <v>3.6099296284173352</v>
          </cell>
          <cell r="D15">
            <v>6.36873797551398</v>
          </cell>
          <cell r="E15">
            <v>7.058318140715165</v>
          </cell>
          <cell r="F15">
            <v>8.041970768816311</v>
          </cell>
          <cell r="G15">
            <v>8.899449862353265</v>
          </cell>
          <cell r="H15">
            <v>9.794234511126458</v>
          </cell>
          <cell r="I15">
            <v>11.140079469149663</v>
          </cell>
          <cell r="J15">
            <v>13.174617611201075</v>
          </cell>
          <cell r="K15">
            <v>13.982714</v>
          </cell>
          <cell r="L15">
            <v>12.366185</v>
          </cell>
          <cell r="M15">
            <v>14.66838109862854</v>
          </cell>
          <cell r="N15">
            <v>16.03959507586811</v>
          </cell>
          <cell r="O15">
            <v>16.819021968193763</v>
          </cell>
          <cell r="P15">
            <v>17.176259293843017</v>
          </cell>
          <cell r="Q15">
            <v>18.836149897869866</v>
          </cell>
          <cell r="R15">
            <v>20.656450098084182</v>
          </cell>
        </row>
        <row r="16">
          <cell r="A16" t="str">
            <v>060203030101</v>
          </cell>
          <cell r="B16">
            <v>0.09896865396121789</v>
          </cell>
          <cell r="C16">
            <v>0.12253261919007898</v>
          </cell>
          <cell r="D16">
            <v>0.0659791026408108</v>
          </cell>
          <cell r="E16">
            <v>0.07464011029735941</v>
          </cell>
          <cell r="F16">
            <v>0.08670968214759779</v>
          </cell>
          <cell r="G16">
            <v>0.09773681676759151</v>
          </cell>
          <cell r="H16">
            <v>0.10945780929655918</v>
          </cell>
          <cell r="I16">
            <v>0.12658105564350736</v>
          </cell>
          <cell r="J16">
            <v>0.15208063915860043</v>
          </cell>
          <cell r="K16">
            <v>0.16385500000000008</v>
          </cell>
          <cell r="L16">
            <v>0.390656</v>
          </cell>
          <cell r="M16">
            <v>0.4707613605442178</v>
          </cell>
          <cell r="N16">
            <v>0.4934135873015873</v>
          </cell>
          <cell r="O16">
            <v>0.5073339501133787</v>
          </cell>
          <cell r="P16">
            <v>0.6378057142857144</v>
          </cell>
          <cell r="Q16">
            <v>0.6618499773242632</v>
          </cell>
          <cell r="R16">
            <v>0.6868006709138684</v>
          </cell>
        </row>
        <row r="17">
          <cell r="A17" t="str">
            <v>060203030102</v>
          </cell>
          <cell r="B17">
            <v>0.15007179659781367</v>
          </cell>
          <cell r="C17">
            <v>0.18711896517028923</v>
          </cell>
          <cell r="D17">
            <v>0.151712536826489</v>
          </cell>
          <cell r="E17">
            <v>0.17076800528390632</v>
          </cell>
          <cell r="F17">
            <v>0.19745598960487049</v>
          </cell>
          <cell r="G17">
            <v>0.22159699298286845</v>
          </cell>
          <cell r="H17">
            <v>0.2471592730477736</v>
          </cell>
          <cell r="I17">
            <v>0.28473021484203404</v>
          </cell>
          <cell r="J17">
            <v>0.34085816013722586</v>
          </cell>
          <cell r="K17">
            <v>0.366004</v>
          </cell>
          <cell r="L17">
            <v>0.569986</v>
          </cell>
          <cell r="M17">
            <v>0.686863595724004</v>
          </cell>
          <cell r="N17">
            <v>0.7199142902494331</v>
          </cell>
          <cell r="O17">
            <v>0.7402247729186913</v>
          </cell>
          <cell r="P17">
            <v>0.9305893877551021</v>
          </cell>
          <cell r="Q17">
            <v>0.9656711305474572</v>
          </cell>
          <cell r="R17">
            <v>1.0020753993577782</v>
          </cell>
        </row>
        <row r="18">
          <cell r="A18" t="str">
            <v>060102010101</v>
          </cell>
          <cell r="B18">
            <v>0</v>
          </cell>
          <cell r="C18">
            <v>0</v>
          </cell>
          <cell r="D18">
            <v>0</v>
          </cell>
          <cell r="E18">
            <v>4.647383870918304</v>
          </cell>
          <cell r="F18">
            <v>6.016302044281579</v>
          </cell>
          <cell r="G18">
            <v>7.262308091307388</v>
          </cell>
          <cell r="H18">
            <v>8.639264588249578</v>
          </cell>
          <cell r="I18">
            <v>10.942794903267767</v>
          </cell>
          <cell r="J18">
            <v>13.821361003356062</v>
          </cell>
          <cell r="K18">
            <v>10.605730000000007</v>
          </cell>
          <cell r="L18">
            <v>5.659272800000003</v>
          </cell>
          <cell r="M18">
            <v>6.085301881233011</v>
          </cell>
          <cell r="N18">
            <v>6.488750621856577</v>
          </cell>
          <cell r="O18">
            <v>6.560687990169843</v>
          </cell>
          <cell r="P18">
            <v>7.157168669100671</v>
          </cell>
          <cell r="Q18">
            <v>7.493675691988281</v>
          </cell>
          <cell r="R18">
            <v>7.846004191452454</v>
          </cell>
        </row>
        <row r="19">
          <cell r="A19" t="str">
            <v>060102010102</v>
          </cell>
          <cell r="B19">
            <v>0</v>
          </cell>
          <cell r="C19">
            <v>0</v>
          </cell>
          <cell r="D19">
            <v>16.807435723855683</v>
          </cell>
          <cell r="E19">
            <v>30.87065658987453</v>
          </cell>
          <cell r="F19">
            <v>38.082084636330315</v>
          </cell>
          <cell r="G19">
            <v>44.22233596049703</v>
          </cell>
          <cell r="H19">
            <v>50.959410434812774</v>
          </cell>
          <cell r="I19">
            <v>62.85166105535893</v>
          </cell>
          <cell r="J19">
            <v>77.61123494766287</v>
          </cell>
          <cell r="K19">
            <v>58.408336399999996</v>
          </cell>
          <cell r="L19">
            <v>31.910355199999998</v>
          </cell>
          <cell r="M19">
            <v>34.31256124097313</v>
          </cell>
          <cell r="N19">
            <v>36.58744585482152</v>
          </cell>
          <cell r="O19">
            <v>36.99307164035169</v>
          </cell>
          <cell r="P19">
            <v>40.356385445372695</v>
          </cell>
          <cell r="Q19">
            <v>42.25381273101939</v>
          </cell>
          <cell r="R19">
            <v>44.24045093743077</v>
          </cell>
        </row>
        <row r="20">
          <cell r="A20" t="str">
            <v>060103010101</v>
          </cell>
          <cell r="B20">
            <v>0.43090583049773</v>
          </cell>
          <cell r="C20">
            <v>0.4664162239887656</v>
          </cell>
          <cell r="D20">
            <v>0.5754614146205295</v>
          </cell>
          <cell r="E20">
            <v>0.6369310764196022</v>
          </cell>
          <cell r="F20">
            <v>0.7257785338425464</v>
          </cell>
          <cell r="G20">
            <v>0.7787374010783408</v>
          </cell>
          <cell r="H20">
            <v>0.8086050425684967</v>
          </cell>
          <cell r="I20">
            <v>0.8920193259578889</v>
          </cell>
          <cell r="J20">
            <v>0.9646903457630027</v>
          </cell>
          <cell r="K20">
            <v>0.9844130000000001</v>
          </cell>
          <cell r="L20">
            <v>1.0238420000000001</v>
          </cell>
          <cell r="M20">
            <v>1.0695216330090576</v>
          </cell>
          <cell r="N20">
            <v>1.1145143542435427</v>
          </cell>
          <cell r="O20">
            <v>1.12722222207313</v>
          </cell>
          <cell r="P20">
            <v>1.1643154579000339</v>
          </cell>
          <cell r="Q20">
            <v>0.9754147198926538</v>
          </cell>
          <cell r="R20">
            <v>0.9754147198926538</v>
          </cell>
        </row>
        <row r="21">
          <cell r="A21" t="str">
            <v>060103010102</v>
          </cell>
          <cell r="B21">
            <v>0.26487116594051996</v>
          </cell>
          <cell r="C21">
            <v>0.2866813239808183</v>
          </cell>
          <cell r="D21">
            <v>0.3000217076431353</v>
          </cell>
          <cell r="E21">
            <v>0.3391928643096436</v>
          </cell>
          <cell r="F21">
            <v>0.3950820843045263</v>
          </cell>
          <cell r="G21">
            <v>0.43364344900133994</v>
          </cell>
          <cell r="H21">
            <v>0.46098459269016717</v>
          </cell>
          <cell r="I21">
            <v>0.5210795424008877</v>
          </cell>
          <cell r="J21">
            <v>0.5779537105402844</v>
          </cell>
          <cell r="K21">
            <v>0.605452</v>
          </cell>
          <cell r="L21">
            <v>0.519156</v>
          </cell>
          <cell r="M21">
            <v>0.5423186125461253</v>
          </cell>
          <cell r="N21">
            <v>0.5651329151291512</v>
          </cell>
          <cell r="O21">
            <v>0.5715766494464943</v>
          </cell>
          <cell r="P21">
            <v>0.5903853874538745</v>
          </cell>
          <cell r="Q21">
            <v>0.49460014760147597</v>
          </cell>
          <cell r="R21">
            <v>0.49460014760147597</v>
          </cell>
        </row>
        <row r="22">
          <cell r="A22" t="str">
            <v>060103010201</v>
          </cell>
          <cell r="B22">
            <v>1.3865618441254022</v>
          </cell>
          <cell r="C22">
            <v>1.5194978051360835</v>
          </cell>
          <cell r="D22">
            <v>2.3196521318814636</v>
          </cell>
          <cell r="E22">
            <v>2.3684951259202496</v>
          </cell>
          <cell r="F22">
            <v>2.4594306110986865</v>
          </cell>
          <cell r="G22">
            <v>2.3670787732424197</v>
          </cell>
          <cell r="H22">
            <v>2.1587866591114446</v>
          </cell>
          <cell r="I22">
            <v>2.031259225630807</v>
          </cell>
          <cell r="J22">
            <v>1.7939507769752394</v>
          </cell>
          <cell r="K22">
            <v>1.3926640000000001</v>
          </cell>
          <cell r="L22">
            <v>0.7379319999999999</v>
          </cell>
          <cell r="M22">
            <v>0.8139358379457916</v>
          </cell>
          <cell r="N22">
            <v>0.8615171880171184</v>
          </cell>
          <cell r="O22">
            <v>0.8768863851640514</v>
          </cell>
          <cell r="P22">
            <v>0.8884659172610557</v>
          </cell>
          <cell r="Q22">
            <v>0.8884659172610557</v>
          </cell>
          <cell r="R22">
            <v>0.912509273054605</v>
          </cell>
        </row>
        <row r="23">
          <cell r="A23" t="str">
            <v>060103010202</v>
          </cell>
          <cell r="B23">
            <v>0.8523582054262964</v>
          </cell>
          <cell r="C23">
            <v>0.9366093196160751</v>
          </cell>
          <cell r="D23">
            <v>1.150932012414522</v>
          </cell>
          <cell r="E23">
            <v>1.1776756402764668</v>
          </cell>
          <cell r="F23">
            <v>1.2261652290452119</v>
          </cell>
          <cell r="G23">
            <v>1.184201104764797</v>
          </cell>
          <cell r="H23">
            <v>1.0849997502551147</v>
          </cell>
          <cell r="I23">
            <v>1.0275749539560473</v>
          </cell>
          <cell r="J23">
            <v>0.9165190986410457</v>
          </cell>
          <cell r="K23">
            <v>0.723479</v>
          </cell>
          <cell r="L23">
            <v>0.295562</v>
          </cell>
          <cell r="M23">
            <v>0.32600362111269615</v>
          </cell>
          <cell r="N23">
            <v>0.34506125649072755</v>
          </cell>
          <cell r="O23">
            <v>0.3512170413694722</v>
          </cell>
          <cell r="P23">
            <v>0.3558549614835949</v>
          </cell>
          <cell r="Q23">
            <v>0.3558549614835949</v>
          </cell>
          <cell r="R23">
            <v>0.36548498474461766</v>
          </cell>
        </row>
        <row r="24">
          <cell r="A24" t="str">
            <v>060300010101</v>
          </cell>
          <cell r="B24">
            <v>8.781095401638412</v>
          </cell>
          <cell r="C24">
            <v>9.639304442308466</v>
          </cell>
          <cell r="D24">
            <v>8.442165019634674</v>
          </cell>
          <cell r="E24">
            <v>8.76946805055762</v>
          </cell>
          <cell r="F24">
            <v>9.421933376943267</v>
          </cell>
          <cell r="G24">
            <v>10.293025058756344</v>
          </cell>
          <cell r="H24">
            <v>11.19892413272178</v>
          </cell>
          <cell r="I24">
            <v>11.64512987126989</v>
          </cell>
          <cell r="J24">
            <v>14.574305860994274</v>
          </cell>
          <cell r="K24">
            <v>13.92989799999995</v>
          </cell>
          <cell r="L24">
            <v>15.77693400000011</v>
          </cell>
          <cell r="M24">
            <v>18.668925288820194</v>
          </cell>
          <cell r="N24">
            <v>18.227568358057876</v>
          </cell>
          <cell r="O24">
            <v>18.45407904002411</v>
          </cell>
          <cell r="P24">
            <v>20.278774693775745</v>
          </cell>
          <cell r="Q24">
            <v>21.148878357278598</v>
          </cell>
          <cell r="R24">
            <v>22.056315656401626</v>
          </cell>
        </row>
        <row r="25">
          <cell r="A25" t="str">
            <v>060300010102</v>
          </cell>
          <cell r="B25">
            <v>276.9787720925443</v>
          </cell>
          <cell r="C25">
            <v>303.8368704322937</v>
          </cell>
          <cell r="D25">
            <v>323.5643533217424</v>
          </cell>
          <cell r="E25">
            <v>341.3237300038553</v>
          </cell>
          <cell r="F25">
            <v>372.17611908316087</v>
          </cell>
          <cell r="G25">
            <v>412.3940707890111</v>
          </cell>
          <cell r="H25">
            <v>454.849452571023</v>
          </cell>
          <cell r="I25">
            <v>479.2177961639161</v>
          </cell>
          <cell r="J25">
            <v>607.3820675315062</v>
          </cell>
          <cell r="K25">
            <v>587.6351530000001</v>
          </cell>
          <cell r="L25">
            <v>1007.1398909999999</v>
          </cell>
          <cell r="M25">
            <v>1191.753694378729</v>
          </cell>
          <cell r="N25">
            <v>1163.5791345345888</v>
          </cell>
          <cell r="O25">
            <v>1178.0387211403136</v>
          </cell>
          <cell r="P25">
            <v>1294.5204014102308</v>
          </cell>
          <cell r="Q25">
            <v>1350.064533674393</v>
          </cell>
          <cell r="R25">
            <v>1407.9919042603444</v>
          </cell>
        </row>
        <row r="26">
          <cell r="A26" t="str">
            <v>060300010201</v>
          </cell>
          <cell r="B26">
            <v>0.2820101897435507</v>
          </cell>
          <cell r="C26">
            <v>0.3100012755741765</v>
          </cell>
          <cell r="D26">
            <v>0.39560734640617257</v>
          </cell>
          <cell r="E26">
            <v>0.4695965525178554</v>
          </cell>
          <cell r="F26">
            <v>0.5732955497463</v>
          </cell>
          <cell r="G26">
            <v>0.6584829438275455</v>
          </cell>
          <cell r="H26">
            <v>0.731442399192984</v>
          </cell>
          <cell r="I26">
            <v>0.8627585882276517</v>
          </cell>
          <cell r="J26">
            <v>0.9972922625000074</v>
          </cell>
          <cell r="K26">
            <v>1.087538</v>
          </cell>
          <cell r="L26">
            <v>0.20678699999999983</v>
          </cell>
          <cell r="M26">
            <v>0.32563010344827553</v>
          </cell>
          <cell r="N26">
            <v>0.3406340452586204</v>
          </cell>
          <cell r="O26">
            <v>0.3134486853448273</v>
          </cell>
          <cell r="P26">
            <v>0.3387028448275859</v>
          </cell>
          <cell r="Q26">
            <v>0.3505871551724135</v>
          </cell>
          <cell r="R26">
            <v>0.3628884588626737</v>
          </cell>
        </row>
        <row r="27">
          <cell r="A27" t="str">
            <v>060300010202</v>
          </cell>
          <cell r="B27">
            <v>1.2686961075966088</v>
          </cell>
          <cell r="C27">
            <v>1.3958997003921483</v>
          </cell>
          <cell r="D27">
            <v>1.5000149698378127</v>
          </cell>
          <cell r="E27">
            <v>1.6212946743346215</v>
          </cell>
          <cell r="F27">
            <v>1.8005727544887602</v>
          </cell>
          <cell r="G27">
            <v>1.8787408726315806</v>
          </cell>
          <cell r="H27">
            <v>1.892242902666091</v>
          </cell>
          <cell r="I27">
            <v>2.018874856822656</v>
          </cell>
          <cell r="J27">
            <v>2.1044882062315535</v>
          </cell>
          <cell r="K27">
            <v>2.061767</v>
          </cell>
          <cell r="L27">
            <v>1.982999</v>
          </cell>
          <cell r="M27">
            <v>3.1226535977011487</v>
          </cell>
          <cell r="N27">
            <v>3.266534990660919</v>
          </cell>
          <cell r="O27">
            <v>3.005839001436781</v>
          </cell>
          <cell r="P27">
            <v>3.248015603448275</v>
          </cell>
          <cell r="Q27">
            <v>3.36198106321839</v>
          </cell>
          <cell r="R27">
            <v>3.479945311050615</v>
          </cell>
        </row>
        <row r="28">
          <cell r="A28" t="str">
            <v>060300010301</v>
          </cell>
          <cell r="B28">
            <v>0.3569667224503221</v>
          </cell>
          <cell r="C28">
            <v>0.4164611761920438</v>
          </cell>
          <cell r="D28">
            <v>0.34581151237374913</v>
          </cell>
          <cell r="E28">
            <v>0.40036595378206646</v>
          </cell>
          <cell r="F28">
            <v>0.45333835360483704</v>
          </cell>
          <cell r="G28">
            <v>0.5023012105627869</v>
          </cell>
          <cell r="H28">
            <v>0.5353289351250429</v>
          </cell>
          <cell r="I28">
            <v>0.6253560127524542</v>
          </cell>
          <cell r="J28">
            <v>0.7047259038698526</v>
          </cell>
          <cell r="K28">
            <v>0.6060749999999997</v>
          </cell>
          <cell r="L28">
            <v>1.4418679999999995</v>
          </cell>
          <cell r="M28">
            <v>2.024679130841121</v>
          </cell>
          <cell r="N28">
            <v>1.8515202168224294</v>
          </cell>
          <cell r="O28">
            <v>1.330695934579439</v>
          </cell>
          <cell r="P28">
            <v>1.4620811028037382</v>
          </cell>
          <cell r="Q28">
            <v>1.259950074766355</v>
          </cell>
          <cell r="R28">
            <v>1.259950074766355</v>
          </cell>
        </row>
        <row r="29">
          <cell r="A29" t="str">
            <v>060300010302</v>
          </cell>
          <cell r="B29">
            <v>0.8775887891463064</v>
          </cell>
          <cell r="C29">
            <v>1.010782140431841</v>
          </cell>
          <cell r="D29">
            <v>1.167510544106864</v>
          </cell>
          <cell r="E29">
            <v>1.4475709253921636</v>
          </cell>
          <cell r="F29">
            <v>1.7665633757024655</v>
          </cell>
          <cell r="G29">
            <v>2.1255281090416096</v>
          </cell>
          <cell r="H29">
            <v>2.482296777379773</v>
          </cell>
          <cell r="I29">
            <v>3.212994751916366</v>
          </cell>
          <cell r="J29">
            <v>4.068093165547605</v>
          </cell>
          <cell r="K29">
            <v>4.001924</v>
          </cell>
          <cell r="L29">
            <v>4.437047000000001</v>
          </cell>
          <cell r="M29">
            <v>6.2305262780373845</v>
          </cell>
          <cell r="N29">
            <v>5.697665960747665</v>
          </cell>
          <cell r="O29">
            <v>4.09493823598131</v>
          </cell>
          <cell r="P29">
            <v>4.499248593457946</v>
          </cell>
          <cell r="Q29">
            <v>3.877232658878506</v>
          </cell>
          <cell r="R29">
            <v>3.877232658878506</v>
          </cell>
        </row>
        <row r="30">
          <cell r="A30" t="str">
            <v>060101010103</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row>
        <row r="31">
          <cell r="A31" t="str">
            <v>060102010103</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row>
        <row r="32">
          <cell r="A32" t="str">
            <v>060103010103</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row>
        <row r="33">
          <cell r="A33" t="str">
            <v>060103010203</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row>
        <row r="34">
          <cell r="A34" t="str">
            <v>060103010303</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row>
        <row r="35">
          <cell r="A35" t="str">
            <v>060103010301</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row>
        <row r="36">
          <cell r="A36" t="str">
            <v>060103010302</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row>
      </sheetData>
      <sheetData sheetId="28">
        <row r="5">
          <cell r="A5" t="str">
            <v>Row</v>
          </cell>
          <cell r="B5" t="str">
            <v>1985</v>
          </cell>
          <cell r="C5" t="str">
            <v>1986</v>
          </cell>
          <cell r="D5" t="str">
            <v>1987</v>
          </cell>
          <cell r="E5" t="str">
            <v>1988</v>
          </cell>
          <cell r="F5" t="str">
            <v>1989</v>
          </cell>
          <cell r="G5" t="str">
            <v>1990</v>
          </cell>
          <cell r="H5" t="str">
            <v>1991</v>
          </cell>
          <cell r="I5" t="str">
            <v>1992</v>
          </cell>
          <cell r="J5" t="str">
            <v>1993</v>
          </cell>
          <cell r="K5" t="str">
            <v>1994</v>
          </cell>
          <cell r="L5" t="str">
            <v>1995</v>
          </cell>
          <cell r="M5" t="str">
            <v>1996</v>
          </cell>
          <cell r="N5" t="str">
            <v>1997</v>
          </cell>
          <cell r="O5" t="str">
            <v>1998</v>
          </cell>
          <cell r="P5" t="str">
            <v>1999</v>
          </cell>
          <cell r="Q5" t="str">
            <v>2000</v>
          </cell>
          <cell r="R5" t="str">
            <v>2001</v>
          </cell>
        </row>
        <row r="6">
          <cell r="A6" t="str">
            <v>060101010101</v>
          </cell>
          <cell r="B6">
            <v>4.189417972680101</v>
          </cell>
          <cell r="C6">
            <v>4.64775144135161</v>
          </cell>
          <cell r="D6">
            <v>4.258251969170515</v>
          </cell>
          <cell r="E6">
            <v>4.3393834890330405</v>
          </cell>
          <cell r="F6">
            <v>4.463056133167519</v>
          </cell>
          <cell r="G6">
            <v>4.3156797240858635</v>
          </cell>
          <cell r="H6">
            <v>4.123061693550596</v>
          </cell>
          <cell r="I6">
            <v>4.182268666850666</v>
          </cell>
          <cell r="J6">
            <v>4.194062235569035</v>
          </cell>
          <cell r="K6">
            <v>3.7726284000000003</v>
          </cell>
          <cell r="L6">
            <v>7.027453199999997</v>
          </cell>
          <cell r="M6">
            <v>7.556478665993431</v>
          </cell>
          <cell r="N6">
            <v>8.057464789746124</v>
          </cell>
          <cell r="O6">
            <v>8.146793667681225</v>
          </cell>
          <cell r="P6">
            <v>8.887478947226437</v>
          </cell>
          <cell r="Q6">
            <v>9.305339587345077</v>
          </cell>
          <cell r="R6">
            <v>9.742846689142802</v>
          </cell>
        </row>
        <row r="7">
          <cell r="A7" t="str">
            <v>060101010102</v>
          </cell>
          <cell r="B7">
            <v>25.127966152496654</v>
          </cell>
          <cell r="C7">
            <v>27.860175341843977</v>
          </cell>
          <cell r="D7">
            <v>31.068485838558104</v>
          </cell>
          <cell r="E7">
            <v>32.222294910033966</v>
          </cell>
          <cell r="F7">
            <v>33.827525415812765</v>
          </cell>
          <cell r="G7">
            <v>33.51305040343534</v>
          </cell>
          <cell r="H7">
            <v>32.96229530478639</v>
          </cell>
          <cell r="I7">
            <v>34.646391517208706</v>
          </cell>
          <cell r="J7">
            <v>36.32607535326921</v>
          </cell>
          <cell r="K7">
            <v>34.6069536</v>
          </cell>
          <cell r="L7">
            <v>27.180126599999998</v>
          </cell>
          <cell r="M7">
            <v>29.22624184703224</v>
          </cell>
          <cell r="N7">
            <v>31.16390914710639</v>
          </cell>
          <cell r="O7">
            <v>31.50940703122065</v>
          </cell>
          <cell r="P7">
            <v>34.37416032033473</v>
          </cell>
          <cell r="Q7">
            <v>35.99032264491367</v>
          </cell>
          <cell r="R7">
            <v>37.68247171753378</v>
          </cell>
        </row>
        <row r="8">
          <cell r="A8" t="str">
            <v>060201010101</v>
          </cell>
          <cell r="B8">
            <v>3.7345747071669377</v>
          </cell>
          <cell r="C8">
            <v>4.05132230494339</v>
          </cell>
          <cell r="D8">
            <v>8.229109430216296</v>
          </cell>
          <cell r="E8">
            <v>9.519854576331843</v>
          </cell>
          <cell r="F8">
            <v>11.311815850877649</v>
          </cell>
          <cell r="G8">
            <v>12.77495961777747</v>
          </cell>
          <cell r="H8">
            <v>14.842998921763726</v>
          </cell>
          <cell r="I8">
            <v>18.03603673013485</v>
          </cell>
          <cell r="J8">
            <v>21.970334458233197</v>
          </cell>
          <cell r="K8">
            <v>24.94436399999995</v>
          </cell>
          <cell r="L8">
            <v>25.606951000000038</v>
          </cell>
          <cell r="M8">
            <v>29.353734210909472</v>
          </cell>
          <cell r="N8">
            <v>30.81068549097029</v>
          </cell>
          <cell r="O8">
            <v>30.444973023910485</v>
          </cell>
          <cell r="P8">
            <v>33.68093849857188</v>
          </cell>
          <cell r="Q8">
            <v>33.16186273887409</v>
          </cell>
          <cell r="R8">
            <v>33.16186273887409</v>
          </cell>
        </row>
        <row r="9">
          <cell r="A9" t="str">
            <v>060201010102</v>
          </cell>
          <cell r="B9">
            <v>53.28202745681919</v>
          </cell>
          <cell r="C9">
            <v>57.69507930315627</v>
          </cell>
          <cell r="D9">
            <v>96.22379663490084</v>
          </cell>
          <cell r="E9">
            <v>109.30756176075627</v>
          </cell>
          <cell r="F9">
            <v>127.77803987752935</v>
          </cell>
          <cell r="G9">
            <v>142.19389177025408</v>
          </cell>
          <cell r="H9">
            <v>163.01836847981343</v>
          </cell>
          <cell r="I9">
            <v>195.68858117255533</v>
          </cell>
          <cell r="J9">
            <v>235.7329719174879</v>
          </cell>
          <cell r="K9">
            <v>264.91704400000003</v>
          </cell>
          <cell r="L9">
            <v>263.454193</v>
          </cell>
          <cell r="M9">
            <v>302.00254446816547</v>
          </cell>
          <cell r="N9">
            <v>316.99222144020086</v>
          </cell>
          <cell r="O9">
            <v>313.22963045936604</v>
          </cell>
          <cell r="P9">
            <v>346.5224919446236</v>
          </cell>
          <cell r="Q9">
            <v>341.18204022989033</v>
          </cell>
          <cell r="R9">
            <v>341.18204022989033</v>
          </cell>
        </row>
        <row r="10">
          <cell r="A10" t="str">
            <v>060202010101</v>
          </cell>
          <cell r="B10">
            <v>0.17533367766756888</v>
          </cell>
          <cell r="C10">
            <v>0.17794555924750222</v>
          </cell>
          <cell r="D10">
            <v>0.32548023034450485</v>
          </cell>
          <cell r="E10">
            <v>0.5465696583881027</v>
          </cell>
          <cell r="F10">
            <v>0.7855275258805192</v>
          </cell>
          <cell r="G10">
            <v>1.0465792917665464</v>
          </cell>
          <cell r="H10">
            <v>1.3484324555604499</v>
          </cell>
          <cell r="I10">
            <v>1.7242098649869284</v>
          </cell>
          <cell r="J10">
            <v>2.326007949103443</v>
          </cell>
          <cell r="K10">
            <v>2.4728400000000015</v>
          </cell>
          <cell r="L10">
            <v>3.3017350000000008</v>
          </cell>
          <cell r="M10">
            <v>3.568250089963685</v>
          </cell>
          <cell r="N10">
            <v>3.6990550420931</v>
          </cell>
          <cell r="O10">
            <v>3.7977037768240347</v>
          </cell>
          <cell r="P10">
            <v>4.076754341366788</v>
          </cell>
          <cell r="Q10">
            <v>4.076754341366788</v>
          </cell>
          <cell r="R10">
            <v>4.099160745203771</v>
          </cell>
        </row>
        <row r="11">
          <cell r="A11" t="str">
            <v>060202010102</v>
          </cell>
          <cell r="B11">
            <v>4.914977626002291</v>
          </cell>
          <cell r="C11">
            <v>5.08639348129996</v>
          </cell>
          <cell r="D11">
            <v>6.309628211756872</v>
          </cell>
          <cell r="E11">
            <v>7.238322332270207</v>
          </cell>
          <cell r="F11">
            <v>8.126104106189054</v>
          </cell>
          <cell r="G11">
            <v>9.060582200850616</v>
          </cell>
          <cell r="H11">
            <v>10.18481454634488</v>
          </cell>
          <cell r="I11">
            <v>11.680194275965942</v>
          </cell>
          <cell r="J11">
            <v>14.410601510626085</v>
          </cell>
          <cell r="K11">
            <v>14.214768</v>
          </cell>
          <cell r="L11">
            <v>14.900635000000001</v>
          </cell>
          <cell r="M11">
            <v>16.103409928194125</v>
          </cell>
          <cell r="N11">
            <v>16.693728911356885</v>
          </cell>
          <cell r="O11">
            <v>17.1389278111588</v>
          </cell>
          <cell r="P11">
            <v>18.398274975239357</v>
          </cell>
          <cell r="Q11">
            <v>18.398274975239357</v>
          </cell>
          <cell r="R11">
            <v>18.499394430688533</v>
          </cell>
        </row>
        <row r="12">
          <cell r="A12" t="str">
            <v>060203010101</v>
          </cell>
          <cell r="B12">
            <v>0.11048449558631714</v>
          </cell>
          <cell r="C12">
            <v>0.11825134106113834</v>
          </cell>
          <cell r="D12">
            <v>0.713482401783997</v>
          </cell>
          <cell r="E12">
            <v>0.6716999434839455</v>
          </cell>
          <cell r="F12">
            <v>0.6344564648883663</v>
          </cell>
          <cell r="G12">
            <v>0.5623084432927141</v>
          </cell>
          <cell r="H12">
            <v>0.4702215617092672</v>
          </cell>
          <cell r="I12">
            <v>0.37143934438100085</v>
          </cell>
          <cell r="J12">
            <v>0.25239070349620923</v>
          </cell>
          <cell r="K12">
            <v>0.07593799999999362</v>
          </cell>
          <cell r="L12">
            <v>0.021678999999998894</v>
          </cell>
          <cell r="M12">
            <v>0.024466527553268405</v>
          </cell>
          <cell r="N12">
            <v>0.028245618479058075</v>
          </cell>
          <cell r="O12">
            <v>0.029802651726670047</v>
          </cell>
          <cell r="P12">
            <v>0.03144551607534169</v>
          </cell>
          <cell r="Q12">
            <v>0.036954650991915826</v>
          </cell>
          <cell r="R12">
            <v>0.04342896540995841</v>
          </cell>
        </row>
        <row r="13">
          <cell r="A13" t="str">
            <v>060203010102</v>
          </cell>
          <cell r="B13">
            <v>31.35262356773716</v>
          </cell>
          <cell r="C13">
            <v>35.670739227837345</v>
          </cell>
          <cell r="D13">
            <v>57.29113709909619</v>
          </cell>
          <cell r="E13">
            <v>61.05757708982495</v>
          </cell>
          <cell r="F13">
            <v>66.88790035028791</v>
          </cell>
          <cell r="G13">
            <v>71.15802952102402</v>
          </cell>
          <cell r="H13">
            <v>75.27001844992377</v>
          </cell>
          <cell r="I13">
            <v>82.26809115706743</v>
          </cell>
          <cell r="J13">
            <v>93.46711940443357</v>
          </cell>
          <cell r="K13">
            <v>95.271022</v>
          </cell>
          <cell r="L13">
            <v>12.634933</v>
          </cell>
          <cell r="M13">
            <v>14.259557008082293</v>
          </cell>
          <cell r="N13">
            <v>16.46208298475386</v>
          </cell>
          <cell r="O13">
            <v>17.369551537839826</v>
          </cell>
          <cell r="P13">
            <v>18.327044087014414</v>
          </cell>
          <cell r="Q13">
            <v>21.537872564290964</v>
          </cell>
          <cell r="R13">
            <v>25.31122598893722</v>
          </cell>
        </row>
        <row r="14">
          <cell r="A14" t="str">
            <v>060203020101</v>
          </cell>
          <cell r="B14">
            <v>0.061925307265624244</v>
          </cell>
          <cell r="C14">
            <v>0.07150289944531163</v>
          </cell>
          <cell r="D14">
            <v>0.21558918996093407</v>
          </cell>
          <cell r="E14">
            <v>0.30338497765724726</v>
          </cell>
          <cell r="F14">
            <v>0.41651592611801025</v>
          </cell>
          <cell r="G14">
            <v>0.5366215587484303</v>
          </cell>
          <cell r="H14">
            <v>0.6710490106315028</v>
          </cell>
          <cell r="I14">
            <v>0.8517314828497808</v>
          </cell>
          <cell r="J14">
            <v>1.1084758733636453</v>
          </cell>
          <cell r="K14">
            <v>1.2803910000000052</v>
          </cell>
          <cell r="L14">
            <v>1.352739999999999</v>
          </cell>
          <cell r="M14">
            <v>1.6045777939889105</v>
          </cell>
          <cell r="N14">
            <v>1.7545752261453156</v>
          </cell>
          <cell r="O14">
            <v>1.8398369244236934</v>
          </cell>
          <cell r="P14">
            <v>1.8789152028012828</v>
          </cell>
          <cell r="Q14">
            <v>2.0604910417274573</v>
          </cell>
          <cell r="R14">
            <v>2.2596141255918756</v>
          </cell>
        </row>
        <row r="15">
          <cell r="A15" t="str">
            <v>060203020102</v>
          </cell>
          <cell r="B15">
            <v>3.594909296281208</v>
          </cell>
          <cell r="C15">
            <v>4.421441190179635</v>
          </cell>
          <cell r="D15">
            <v>8.723246799273351</v>
          </cell>
          <cell r="E15">
            <v>9.534123017919123</v>
          </cell>
          <cell r="F15">
            <v>10.71589883924524</v>
          </cell>
          <cell r="G15">
            <v>11.701537282817808</v>
          </cell>
          <cell r="H15">
            <v>12.711195752428157</v>
          </cell>
          <cell r="I15">
            <v>14.274422034068042</v>
          </cell>
          <cell r="J15">
            <v>16.671577121806013</v>
          </cell>
          <cell r="K15">
            <v>17.478685</v>
          </cell>
          <cell r="L15">
            <v>14.080465</v>
          </cell>
          <cell r="M15">
            <v>16.701806310183837</v>
          </cell>
          <cell r="N15">
            <v>18.263106777064493</v>
          </cell>
          <cell r="O15">
            <v>19.15058283192297</v>
          </cell>
          <cell r="P15">
            <v>19.55734269039977</v>
          </cell>
          <cell r="Q15">
            <v>21.447337992413196</v>
          </cell>
          <cell r="R15">
            <v>23.519979899243044</v>
          </cell>
        </row>
        <row r="16">
          <cell r="A16" t="str">
            <v>060203030101</v>
          </cell>
          <cell r="B16">
            <v>0.04829876439814601</v>
          </cell>
          <cell r="C16">
            <v>0.06439835253086108</v>
          </cell>
          <cell r="D16">
            <v>0.13979258638887568</v>
          </cell>
          <cell r="E16">
            <v>0.13748117064827822</v>
          </cell>
          <cell r="F16">
            <v>0.13746104394028438</v>
          </cell>
          <cell r="G16">
            <v>0.13162715362244395</v>
          </cell>
          <cell r="H16">
            <v>0.12307700109353217</v>
          </cell>
          <cell r="I16">
            <v>0.11603949039248095</v>
          </cell>
          <cell r="J16">
            <v>0.10983936615992489</v>
          </cell>
          <cell r="K16">
            <v>0.08844400000000086</v>
          </cell>
          <cell r="L16">
            <v>0.055473000000000994</v>
          </cell>
          <cell r="M16">
            <v>0.06684793002915573</v>
          </cell>
          <cell r="N16">
            <v>0.07006453741496724</v>
          </cell>
          <cell r="O16">
            <v>0.0720412235179799</v>
          </cell>
          <cell r="P16">
            <v>0.09056816326530774</v>
          </cell>
          <cell r="Q16">
            <v>0.09398243926142054</v>
          </cell>
          <cell r="R16">
            <v>0.09752542804310109</v>
          </cell>
        </row>
        <row r="17">
          <cell r="A17" t="str">
            <v>060203030102</v>
          </cell>
          <cell r="B17">
            <v>3.143818038410349</v>
          </cell>
          <cell r="C17">
            <v>3.9165982687806853</v>
          </cell>
          <cell r="D17">
            <v>6.077761856959281</v>
          </cell>
          <cell r="E17">
            <v>6.348254243978348</v>
          </cell>
          <cell r="F17">
            <v>6.806894022689583</v>
          </cell>
          <cell r="G17">
            <v>7.077498988555072</v>
          </cell>
          <cell r="H17">
            <v>7.30517574108745</v>
          </cell>
          <cell r="I17">
            <v>7.776971748043261</v>
          </cell>
          <cell r="J17">
            <v>8.58879399175007</v>
          </cell>
          <cell r="K17">
            <v>8.490667</v>
          </cell>
          <cell r="L17">
            <v>4.926352</v>
          </cell>
          <cell r="M17">
            <v>5.936517473275025</v>
          </cell>
          <cell r="N17">
            <v>6.2221724807256225</v>
          </cell>
          <cell r="O17">
            <v>6.397714664075153</v>
          </cell>
          <cell r="P17">
            <v>8.043023673469389</v>
          </cell>
          <cell r="Q17">
            <v>8.346232899254941</v>
          </cell>
          <cell r="R17">
            <v>8.660872631568123</v>
          </cell>
        </row>
        <row r="18">
          <cell r="A18" t="str">
            <v>060102010101</v>
          </cell>
          <cell r="B18">
            <v>0</v>
          </cell>
          <cell r="C18">
            <v>0</v>
          </cell>
          <cell r="D18">
            <v>2.838834646113677</v>
          </cell>
          <cell r="E18">
            <v>4.3393834890330405</v>
          </cell>
          <cell r="F18">
            <v>4.463056133167519</v>
          </cell>
          <cell r="G18">
            <v>4.3156797240858635</v>
          </cell>
          <cell r="H18">
            <v>4.123061693550596</v>
          </cell>
          <cell r="I18">
            <v>4.182268666850666</v>
          </cell>
          <cell r="J18">
            <v>4.194062235569035</v>
          </cell>
          <cell r="K18">
            <v>2.515085600000001</v>
          </cell>
          <cell r="L18">
            <v>4.684968799999999</v>
          </cell>
          <cell r="M18">
            <v>5.037652443995622</v>
          </cell>
          <cell r="N18">
            <v>5.371643193164084</v>
          </cell>
          <cell r="O18">
            <v>5.431195778454151</v>
          </cell>
          <cell r="P18">
            <v>5.924985964817626</v>
          </cell>
          <cell r="Q18">
            <v>6.20355972489672</v>
          </cell>
          <cell r="R18">
            <v>6.495231126095203</v>
          </cell>
        </row>
        <row r="19">
          <cell r="A19" t="str">
            <v>060102010102</v>
          </cell>
          <cell r="B19">
            <v>0</v>
          </cell>
          <cell r="C19">
            <v>0</v>
          </cell>
          <cell r="D19">
            <v>20.71232389237207</v>
          </cell>
          <cell r="E19">
            <v>32.222294910033966</v>
          </cell>
          <cell r="F19">
            <v>33.827525415812765</v>
          </cell>
          <cell r="G19">
            <v>33.51305040343534</v>
          </cell>
          <cell r="H19">
            <v>32.96229530478639</v>
          </cell>
          <cell r="I19">
            <v>34.646391517208706</v>
          </cell>
          <cell r="J19">
            <v>36.32607535326921</v>
          </cell>
          <cell r="K19">
            <v>23.0713024</v>
          </cell>
          <cell r="L19">
            <v>18.1200844</v>
          </cell>
          <cell r="M19">
            <v>19.48416123135483</v>
          </cell>
          <cell r="N19">
            <v>20.775939431404264</v>
          </cell>
          <cell r="O19">
            <v>21.006271354147103</v>
          </cell>
          <cell r="P19">
            <v>22.916106880223158</v>
          </cell>
          <cell r="Q19">
            <v>23.993548429942447</v>
          </cell>
          <cell r="R19">
            <v>25.12164781168919</v>
          </cell>
        </row>
        <row r="20">
          <cell r="A20" t="str">
            <v>060103010101</v>
          </cell>
          <cell r="B20">
            <v>3.8094633635382413</v>
          </cell>
          <cell r="C20">
            <v>4.113943105032539</v>
          </cell>
          <cell r="D20">
            <v>4.642464484915262</v>
          </cell>
          <cell r="E20">
            <v>5.183216028236167</v>
          </cell>
          <cell r="F20">
            <v>5.96022582870297</v>
          </cell>
          <cell r="G20">
            <v>6.456416659278878</v>
          </cell>
          <cell r="H20">
            <v>6.771476073441225</v>
          </cell>
          <cell r="I20">
            <v>7.548971378718311</v>
          </cell>
          <cell r="J20">
            <v>8.254784321038873</v>
          </cell>
          <cell r="K20">
            <v>8.522293000000001</v>
          </cell>
          <cell r="L20">
            <v>8.617874</v>
          </cell>
          <cell r="M20">
            <v>9.00236821066756</v>
          </cell>
          <cell r="N20">
            <v>9.381080553505535</v>
          </cell>
          <cell r="O20">
            <v>9.488045108352901</v>
          </cell>
          <cell r="P20">
            <v>9.80026597115062</v>
          </cell>
          <cell r="Q20">
            <v>8.21025231801409</v>
          </cell>
          <cell r="R20">
            <v>8.21025231801409</v>
          </cell>
        </row>
        <row r="21">
          <cell r="A21" t="str">
            <v>060103010102</v>
          </cell>
          <cell r="B21">
            <v>2.6764403458599126</v>
          </cell>
          <cell r="C21">
            <v>2.902146811466588</v>
          </cell>
          <cell r="D21">
            <v>3.814140260284166</v>
          </cell>
          <cell r="E21">
            <v>4.156945999698741</v>
          </cell>
          <cell r="F21">
            <v>4.659038753995258</v>
          </cell>
          <cell r="G21">
            <v>4.910718810718002</v>
          </cell>
          <cell r="H21">
            <v>5.001925933632839</v>
          </cell>
          <cell r="I21">
            <v>5.4041660986380915</v>
          </cell>
          <cell r="J21">
            <v>5.713609567032724</v>
          </cell>
          <cell r="K21">
            <v>5.688174999999999</v>
          </cell>
          <cell r="L21">
            <v>5.9201049999999995</v>
          </cell>
          <cell r="M21">
            <v>6.184235816839986</v>
          </cell>
          <cell r="N21">
            <v>6.444394741697417</v>
          </cell>
          <cell r="O21">
            <v>6.517874743374707</v>
          </cell>
          <cell r="P21">
            <v>6.732356910432741</v>
          </cell>
          <cell r="Q21">
            <v>5.640086615229789</v>
          </cell>
          <cell r="R21">
            <v>5.640086615229789</v>
          </cell>
        </row>
        <row r="22">
          <cell r="A22" t="str">
            <v>060103010201</v>
          </cell>
          <cell r="B22">
            <v>4.246008156363753</v>
          </cell>
          <cell r="C22">
            <v>4.666863273808289</v>
          </cell>
          <cell r="D22">
            <v>6.221944065784034</v>
          </cell>
          <cell r="E22">
            <v>6.761910238282284</v>
          </cell>
          <cell r="F22">
            <v>7.555113986569404</v>
          </cell>
          <cell r="G22">
            <v>7.93608691993443</v>
          </cell>
          <cell r="H22">
            <v>8.053071221757213</v>
          </cell>
          <cell r="I22">
            <v>8.664369754527092</v>
          </cell>
          <cell r="J22">
            <v>9.117859076306532</v>
          </cell>
          <cell r="K22">
            <v>9.029851999999998</v>
          </cell>
          <cell r="L22">
            <v>9.20451</v>
          </cell>
          <cell r="M22">
            <v>10.152535138373754</v>
          </cell>
          <cell r="N22">
            <v>10.746035640513556</v>
          </cell>
          <cell r="O22">
            <v>10.937741554921544</v>
          </cell>
          <cell r="P22">
            <v>11.082177517831674</v>
          </cell>
          <cell r="Q22">
            <v>11.082177517831674</v>
          </cell>
          <cell r="R22">
            <v>11.382079553297386</v>
          </cell>
        </row>
        <row r="23">
          <cell r="A23" t="str">
            <v>060103010202</v>
          </cell>
          <cell r="B23">
            <v>10.77817420716565</v>
          </cell>
          <cell r="C23">
            <v>11.807463583608055</v>
          </cell>
          <cell r="D23">
            <v>21.944283546414535</v>
          </cell>
          <cell r="E23">
            <v>22.416171252450816</v>
          </cell>
          <cell r="F23">
            <v>23.2896322191771</v>
          </cell>
          <cell r="G23">
            <v>22.431073007693517</v>
          </cell>
          <cell r="H23">
            <v>20.476829118694162</v>
          </cell>
          <cell r="I23">
            <v>19.29330338987625</v>
          </cell>
          <cell r="J23">
            <v>17.074514621048543</v>
          </cell>
          <cell r="K23">
            <v>13.302022000000001</v>
          </cell>
          <cell r="L23">
            <v>9.892165</v>
          </cell>
          <cell r="M23">
            <v>10.911015660485022</v>
          </cell>
          <cell r="N23">
            <v>11.548855686162627</v>
          </cell>
          <cell r="O23">
            <v>11.754883659058489</v>
          </cell>
          <cell r="P23">
            <v>11.910110213980031</v>
          </cell>
          <cell r="Q23">
            <v>11.910110213980031</v>
          </cell>
          <cell r="R23">
            <v>12.232417476252838</v>
          </cell>
        </row>
        <row r="24">
          <cell r="A24" t="str">
            <v>060300010101</v>
          </cell>
          <cell r="B24">
            <v>2.9283179919270594</v>
          </cell>
          <cell r="C24">
            <v>3.22758169722358</v>
          </cell>
          <cell r="D24">
            <v>4.35610910781663</v>
          </cell>
          <cell r="E24">
            <v>4.440921654530725</v>
          </cell>
          <cell r="F24">
            <v>4.683351664162491</v>
          </cell>
          <cell r="G24">
            <v>5.022691348973918</v>
          </cell>
          <cell r="H24">
            <v>5.3654272311854445</v>
          </cell>
          <cell r="I24">
            <v>5.478513865888713</v>
          </cell>
          <cell r="J24">
            <v>6.733652853218653</v>
          </cell>
          <cell r="K24">
            <v>6.321314000000029</v>
          </cell>
          <cell r="L24">
            <v>3.758872999999994</v>
          </cell>
          <cell r="M24">
            <v>4.447893311030066</v>
          </cell>
          <cell r="N24">
            <v>4.342739505455084</v>
          </cell>
          <cell r="O24">
            <v>4.396705940673387</v>
          </cell>
          <cell r="P24">
            <v>4.831441816864814</v>
          </cell>
          <cell r="Q24">
            <v>5.0387450335697785</v>
          </cell>
          <cell r="R24">
            <v>5.254943032678252</v>
          </cell>
        </row>
        <row r="25">
          <cell r="A25" t="str">
            <v>060300010102</v>
          </cell>
          <cell r="B25">
            <v>60.675279405087174</v>
          </cell>
          <cell r="C25">
            <v>66.5937681300006</v>
          </cell>
          <cell r="D25">
            <v>94.43095762487235</v>
          </cell>
          <cell r="E25">
            <v>97.00294695631712</v>
          </cell>
          <cell r="F25">
            <v>103.08041128482715</v>
          </cell>
          <cell r="G25">
            <v>111.3973759648175</v>
          </cell>
          <cell r="H25">
            <v>119.9150170449916</v>
          </cell>
          <cell r="I25">
            <v>123.3884993984455</v>
          </cell>
          <cell r="J25">
            <v>152.83306217800657</v>
          </cell>
          <cell r="K25">
            <v>144.59085199999998</v>
          </cell>
          <cell r="L25">
            <v>286.91492900000003</v>
          </cell>
          <cell r="M25">
            <v>339.507877370097</v>
          </cell>
          <cell r="N25">
            <v>331.48148311292846</v>
          </cell>
          <cell r="O25">
            <v>335.6007433084825</v>
          </cell>
          <cell r="P25">
            <v>368.78415042311934</v>
          </cell>
          <cell r="Q25">
            <v>384.6076133872516</v>
          </cell>
          <cell r="R25">
            <v>401.1100154540812</v>
          </cell>
        </row>
        <row r="26">
          <cell r="A26" t="str">
            <v>060300010201</v>
          </cell>
          <cell r="B26">
            <v>0.24967935075886866</v>
          </cell>
          <cell r="C26">
            <v>0.27961522091064267</v>
          </cell>
          <cell r="D26">
            <v>0.21939076644185065</v>
          </cell>
          <cell r="E26">
            <v>0.2590545418246298</v>
          </cell>
          <cell r="F26">
            <v>0.3147248875792555</v>
          </cell>
          <cell r="G26">
            <v>0.3598636836783544</v>
          </cell>
          <cell r="H26">
            <v>0.39806404327703204</v>
          </cell>
          <cell r="I26">
            <v>0.46769811526446503</v>
          </cell>
          <cell r="J26">
            <v>0.5386593127374142</v>
          </cell>
          <cell r="K26">
            <v>0.5853999999999999</v>
          </cell>
          <cell r="L26">
            <v>0.5327620000000017</v>
          </cell>
          <cell r="M26">
            <v>0.838947057471267</v>
          </cell>
          <cell r="N26">
            <v>0.8776029209770143</v>
          </cell>
          <cell r="O26">
            <v>0.8075630890804624</v>
          </cell>
          <cell r="P26">
            <v>0.8726274137931063</v>
          </cell>
          <cell r="Q26">
            <v>0.9032459195402329</v>
          </cell>
          <cell r="R26">
            <v>0.9349387588223464</v>
          </cell>
        </row>
        <row r="27">
          <cell r="A27" t="str">
            <v>060300010202</v>
          </cell>
          <cell r="B27">
            <v>1.8774348060709505</v>
          </cell>
          <cell r="C27">
            <v>2.0572103516021585</v>
          </cell>
          <cell r="D27">
            <v>2.733298430860357</v>
          </cell>
          <cell r="E27">
            <v>4.0984362277313116</v>
          </cell>
          <cell r="F27">
            <v>5.961872762085514</v>
          </cell>
          <cell r="G27">
            <v>7.863196843267983</v>
          </cell>
          <cell r="H27">
            <v>9.778166592080325</v>
          </cell>
          <cell r="I27">
            <v>12.676153895523193</v>
          </cell>
          <cell r="J27">
            <v>15.881716553151232</v>
          </cell>
          <cell r="K27">
            <v>18.56901</v>
          </cell>
          <cell r="L27">
            <v>18.904398999999998</v>
          </cell>
          <cell r="M27">
            <v>29.768996126436775</v>
          </cell>
          <cell r="N27">
            <v>31.140651513649424</v>
          </cell>
          <cell r="O27">
            <v>28.655374920977007</v>
          </cell>
          <cell r="P27">
            <v>30.964101810344825</v>
          </cell>
          <cell r="Q27">
            <v>32.05056152298851</v>
          </cell>
          <cell r="R27">
            <v>33.175142629058286</v>
          </cell>
        </row>
        <row r="28">
          <cell r="A28" t="str">
            <v>060300010301</v>
          </cell>
          <cell r="B28">
            <v>0.16520075993398328</v>
          </cell>
          <cell r="C28">
            <v>0.18280113990097518</v>
          </cell>
          <cell r="D28">
            <v>0.1820075993398337</v>
          </cell>
          <cell r="E28">
            <v>0.19573276696978123</v>
          </cell>
          <cell r="F28">
            <v>0.20170423792143247</v>
          </cell>
          <cell r="G28">
            <v>0.1972005768180085</v>
          </cell>
          <cell r="H28">
            <v>0.17624302987360854</v>
          </cell>
          <cell r="I28">
            <v>0.156913731491215</v>
          </cell>
          <cell r="J28">
            <v>0.10690377201349813</v>
          </cell>
          <cell r="K28">
            <v>0.013260000000000716</v>
          </cell>
          <cell r="L28">
            <v>0.034863999999999784</v>
          </cell>
          <cell r="M28">
            <v>0.04895622429906512</v>
          </cell>
          <cell r="N28">
            <v>0.04476928598130814</v>
          </cell>
          <cell r="O28">
            <v>0.03217588785046709</v>
          </cell>
          <cell r="P28">
            <v>0.03535274766355119</v>
          </cell>
          <cell r="Q28">
            <v>0.030465271028037203</v>
          </cell>
          <cell r="R28">
            <v>0.030465271028037203</v>
          </cell>
        </row>
        <row r="29">
          <cell r="A29" t="str">
            <v>060300010302</v>
          </cell>
          <cell r="B29">
            <v>1.2076288774913675</v>
          </cell>
          <cell r="C29">
            <v>1.3812330571282758</v>
          </cell>
          <cell r="D29">
            <v>4.136958826202521</v>
          </cell>
          <cell r="E29">
            <v>4.645963548822499</v>
          </cell>
          <cell r="F29">
            <v>5.069716507867941</v>
          </cell>
          <cell r="G29">
            <v>5.365341233447119</v>
          </cell>
          <cell r="H29">
            <v>5.393026437465405</v>
          </cell>
          <cell r="I29">
            <v>5.830705929125741</v>
          </cell>
          <cell r="J29">
            <v>5.900626965938926</v>
          </cell>
          <cell r="K29">
            <v>4.320633</v>
          </cell>
          <cell r="L29">
            <v>4.90913</v>
          </cell>
          <cell r="M29">
            <v>6.893427873831777</v>
          </cell>
          <cell r="N29">
            <v>6.303873476635515</v>
          </cell>
          <cell r="O29">
            <v>4.5306223130841135</v>
          </cell>
          <cell r="P29">
            <v>4.9779495794392545</v>
          </cell>
          <cell r="Q29">
            <v>4.289753785046731</v>
          </cell>
          <cell r="R29">
            <v>4.289753785046731</v>
          </cell>
        </row>
        <row r="30">
          <cell r="A30" t="str">
            <v>060101010103</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row>
        <row r="31">
          <cell r="A31" t="str">
            <v>060102010103</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row>
        <row r="32">
          <cell r="A32" t="str">
            <v>060103010103</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row>
        <row r="33">
          <cell r="A33" t="str">
            <v>060103010203</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row>
        <row r="34">
          <cell r="A34" t="str">
            <v>060103010303</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row>
        <row r="35">
          <cell r="A35" t="str">
            <v>060103010301</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row>
        <row r="36">
          <cell r="A36" t="str">
            <v>060103010302</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1 - 2011 (LU)"/>
      <sheetName val="R1 - 2012 (LU)"/>
    </sheetNames>
    <sheetDataSet>
      <sheetData sheetId="0">
        <row r="7">
          <cell r="D7">
            <v>55513.84309388397</v>
          </cell>
          <cell r="E7">
            <v>57762.842495891164</v>
          </cell>
          <cell r="F7">
            <v>65940.74873760222</v>
          </cell>
          <cell r="G7">
            <v>75489.13110840632</v>
          </cell>
          <cell r="H7">
            <v>90248.49516235787</v>
          </cell>
          <cell r="I7">
            <v>103443.2931167405</v>
          </cell>
          <cell r="J7">
            <v>107595.02651221248</v>
          </cell>
          <cell r="K7">
            <v>98318.38477537129</v>
          </cell>
          <cell r="L7">
            <v>110610.31460167229</v>
          </cell>
        </row>
        <row r="8">
          <cell r="D8">
            <v>33971.666716736036</v>
          </cell>
          <cell r="E8">
            <v>34527.51097548581</v>
          </cell>
          <cell r="F8">
            <v>41450.78247591094</v>
          </cell>
          <cell r="G8">
            <v>48415.973019268764</v>
          </cell>
          <cell r="H8">
            <v>59684.50120104413</v>
          </cell>
          <cell r="I8">
            <v>69635.78913185209</v>
          </cell>
          <cell r="J8">
            <v>71914.25387767446</v>
          </cell>
          <cell r="K8">
            <v>64512.38550417825</v>
          </cell>
          <cell r="L8">
            <v>74049.04622966344</v>
          </cell>
        </row>
        <row r="9">
          <cell r="D9">
            <v>21542.176377147935</v>
          </cell>
          <cell r="E9">
            <v>23235.331520405354</v>
          </cell>
          <cell r="F9">
            <v>24489.96626169128</v>
          </cell>
          <cell r="G9">
            <v>27073.158089137552</v>
          </cell>
          <cell r="H9">
            <v>30563.993961313736</v>
          </cell>
          <cell r="I9">
            <v>33807.50398488841</v>
          </cell>
          <cell r="J9">
            <v>35680.77263453802</v>
          </cell>
          <cell r="K9">
            <v>33805.99927119303</v>
          </cell>
          <cell r="L9">
            <v>36561.26837200886</v>
          </cell>
        </row>
        <row r="10">
          <cell r="D10">
            <v>2700.84283193233</v>
          </cell>
          <cell r="E10">
            <v>2850.9356741092565</v>
          </cell>
          <cell r="F10">
            <v>3239.987704481171</v>
          </cell>
          <cell r="G10">
            <v>3482.3445273786</v>
          </cell>
          <cell r="H10">
            <v>3646.3667485541614</v>
          </cell>
          <cell r="I10">
            <v>3977.5772870036863</v>
          </cell>
          <cell r="J10">
            <v>4099.043626781425</v>
          </cell>
          <cell r="K10">
            <v>3964.971405481917</v>
          </cell>
          <cell r="L10">
            <v>4103.630648563829</v>
          </cell>
        </row>
        <row r="11">
          <cell r="D11">
            <v>250.73739902073876</v>
          </cell>
          <cell r="E11">
            <v>251.98475950609696</v>
          </cell>
          <cell r="F11">
            <v>274.0624047159264</v>
          </cell>
          <cell r="G11">
            <v>273.2126257130038</v>
          </cell>
          <cell r="H11">
            <v>290.26794811092736</v>
          </cell>
          <cell r="I11">
            <v>294.32422985679193</v>
          </cell>
          <cell r="J11">
            <v>343.32335975051996</v>
          </cell>
          <cell r="K11">
            <v>378.4032682282306</v>
          </cell>
          <cell r="L11">
            <v>397.9504163371749</v>
          </cell>
        </row>
        <row r="12">
          <cell r="D12">
            <v>0</v>
          </cell>
          <cell r="E12">
            <v>0</v>
          </cell>
          <cell r="F12">
            <v>0</v>
          </cell>
          <cell r="G12">
            <v>0</v>
          </cell>
          <cell r="H12">
            <v>0</v>
          </cell>
          <cell r="I12">
            <v>0</v>
          </cell>
          <cell r="J12">
            <v>0</v>
          </cell>
          <cell r="K12">
            <v>0</v>
          </cell>
          <cell r="L12">
            <v>0</v>
          </cell>
        </row>
        <row r="14">
          <cell r="D14">
            <v>14011.08380637515</v>
          </cell>
          <cell r="E14">
            <v>13972.902758807037</v>
          </cell>
          <cell r="F14">
            <v>14842.135453979807</v>
          </cell>
          <cell r="G14">
            <v>15750.523427177559</v>
          </cell>
          <cell r="H14">
            <v>16582.878242137438</v>
          </cell>
          <cell r="I14">
            <v>17537.224931147575</v>
          </cell>
          <cell r="J14">
            <v>18594.69235174108</v>
          </cell>
          <cell r="K14">
            <v>19361.65235907873</v>
          </cell>
          <cell r="L14">
            <v>20189.535670638747</v>
          </cell>
        </row>
        <row r="15">
          <cell r="D15">
            <v>9689.099170495887</v>
          </cell>
          <cell r="E15">
            <v>9319.469309542166</v>
          </cell>
          <cell r="F15">
            <v>9741.387063428516</v>
          </cell>
          <cell r="G15">
            <v>10249.163731194178</v>
          </cell>
          <cell r="H15">
            <v>10850.618866184597</v>
          </cell>
          <cell r="I15">
            <v>11451.724471305084</v>
          </cell>
          <cell r="J15">
            <v>12179.322705311613</v>
          </cell>
          <cell r="K15">
            <v>12375.511342368227</v>
          </cell>
          <cell r="L15">
            <v>12745.749741571</v>
          </cell>
        </row>
        <row r="16">
          <cell r="D16">
            <v>365.13079175954573</v>
          </cell>
          <cell r="E16">
            <v>411.96036678325925</v>
          </cell>
          <cell r="F16">
            <v>449.9257558893304</v>
          </cell>
          <cell r="G16">
            <v>499.5763499661625</v>
          </cell>
          <cell r="H16">
            <v>515.4685559458502</v>
          </cell>
          <cell r="I16">
            <v>550.4988857186062</v>
          </cell>
          <cell r="J16">
            <v>582.68934727156</v>
          </cell>
          <cell r="K16">
            <v>656.1830842416565</v>
          </cell>
          <cell r="L16">
            <v>748.0739912592743</v>
          </cell>
        </row>
        <row r="17">
          <cell r="D17">
            <v>3956.8538441197175</v>
          </cell>
          <cell r="E17">
            <v>4241.473082481612</v>
          </cell>
          <cell r="F17">
            <v>4650.82263466196</v>
          </cell>
          <cell r="G17">
            <v>5001.783346017219</v>
          </cell>
          <cell r="H17">
            <v>5216.7908200069905</v>
          </cell>
          <cell r="I17">
            <v>5535.001574123882</v>
          </cell>
          <cell r="J17">
            <v>5832.680299157905</v>
          </cell>
          <cell r="K17">
            <v>6329.957932468846</v>
          </cell>
          <cell r="L17">
            <v>6695.711937808472</v>
          </cell>
        </row>
        <row r="18">
          <cell r="D18">
            <v>5285.197565584515</v>
          </cell>
          <cell r="E18">
            <v>5726.899422160193</v>
          </cell>
          <cell r="F18">
            <v>5976.694042374919</v>
          </cell>
          <cell r="G18">
            <v>6824.4953507569435</v>
          </cell>
          <cell r="H18">
            <v>6893.9905651724475</v>
          </cell>
          <cell r="I18">
            <v>7844.925247707604</v>
          </cell>
          <cell r="J18">
            <v>8187.903291778117</v>
          </cell>
          <cell r="K18">
            <v>6397.527262090387</v>
          </cell>
          <cell r="L18">
            <v>7518.706293272914</v>
          </cell>
        </row>
        <row r="19">
          <cell r="D19">
            <v>5419.5428296855225</v>
          </cell>
          <cell r="E19">
            <v>5739.357311247673</v>
          </cell>
          <cell r="F19">
            <v>5904.135111886742</v>
          </cell>
          <cell r="G19">
            <v>6211.7645308986885</v>
          </cell>
          <cell r="H19">
            <v>6510.7506463823665</v>
          </cell>
          <cell r="I19">
            <v>7775.860624344631</v>
          </cell>
          <cell r="J19">
            <v>8172.644205860699</v>
          </cell>
          <cell r="K19">
            <v>7144.83154395524</v>
          </cell>
          <cell r="L19">
            <v>7407.282120183739</v>
          </cell>
        </row>
        <row r="20">
          <cell r="D20">
            <v>97.5933188989933</v>
          </cell>
          <cell r="E20">
            <v>-79.9020324790096</v>
          </cell>
          <cell r="F20">
            <v>169.44216520120278</v>
          </cell>
          <cell r="G20">
            <v>150.44211810143307</v>
          </cell>
          <cell r="H20">
            <v>372.18733809454164</v>
          </cell>
          <cell r="I20">
            <v>189.24910572410937</v>
          </cell>
          <cell r="J20">
            <v>143.94780353942375</v>
          </cell>
          <cell r="K20">
            <v>-222.02087759265638</v>
          </cell>
          <cell r="L20">
            <v>276.85244633724926</v>
          </cell>
        </row>
        <row r="21">
          <cell r="D21">
            <v>-231.938583</v>
          </cell>
          <cell r="E21">
            <v>67.44414339153047</v>
          </cell>
          <cell r="F21">
            <v>-96.88323471302607</v>
          </cell>
          <cell r="G21">
            <v>462.2887017568214</v>
          </cell>
          <cell r="H21">
            <v>11.052580695539652</v>
          </cell>
          <cell r="I21">
            <v>-120.18448236113623</v>
          </cell>
          <cell r="J21">
            <v>-128.688717622007</v>
          </cell>
          <cell r="K21">
            <v>-525.283404272197</v>
          </cell>
          <cell r="L21">
            <v>-165.42827324807448</v>
          </cell>
        </row>
        <row r="22">
          <cell r="D22">
            <v>33744.4666792828</v>
          </cell>
          <cell r="E22">
            <v>35385.89089214401</v>
          </cell>
          <cell r="F22">
            <v>41822.96064194507</v>
          </cell>
          <cell r="G22">
            <v>47171.053225218704</v>
          </cell>
          <cell r="H22">
            <v>57616.65869275828</v>
          </cell>
          <cell r="I22">
            <v>65955.52517482691</v>
          </cell>
          <cell r="J22">
            <v>68878.05894412231</v>
          </cell>
          <cell r="K22">
            <v>60183.91493285804</v>
          </cell>
          <cell r="L22">
            <v>66435.83053007071</v>
          </cell>
        </row>
        <row r="23">
          <cell r="D23">
            <v>29048.466241183793</v>
          </cell>
          <cell r="E23">
            <v>29251.410885996247</v>
          </cell>
          <cell r="F23">
            <v>35185.898328949756</v>
          </cell>
          <cell r="G23">
            <v>39463.78201235006</v>
          </cell>
          <cell r="H23">
            <v>47173.434738311196</v>
          </cell>
          <cell r="I23">
            <v>53846.91855954031</v>
          </cell>
          <cell r="J23">
            <v>56224.16218185965</v>
          </cell>
          <cell r="K23">
            <v>48550.52739347395</v>
          </cell>
          <cell r="L23">
            <v>53877.123641853344</v>
          </cell>
        </row>
        <row r="24">
          <cell r="D24">
            <v>0</v>
          </cell>
          <cell r="E24">
            <v>0</v>
          </cell>
          <cell r="F24">
            <v>0</v>
          </cell>
          <cell r="G24">
            <v>0</v>
          </cell>
          <cell r="H24">
            <v>0</v>
          </cell>
          <cell r="I24">
            <v>0</v>
          </cell>
          <cell r="J24">
            <v>0</v>
          </cell>
          <cell r="K24">
            <v>0</v>
          </cell>
          <cell r="L24">
            <v>0</v>
          </cell>
        </row>
        <row r="26">
          <cell r="D26">
            <v>11863.413146785193</v>
          </cell>
          <cell r="E26">
            <v>12228.240526129217</v>
          </cell>
          <cell r="F26">
            <v>12936.045949543752</v>
          </cell>
          <cell r="G26">
            <v>13945.128768291443</v>
          </cell>
          <cell r="H26">
            <v>14858.271835081394</v>
          </cell>
          <cell r="I26">
            <v>16135.330033044207</v>
          </cell>
          <cell r="J26">
            <v>17294.730527343894</v>
          </cell>
          <cell r="K26">
            <v>17793.63855636727</v>
          </cell>
          <cell r="L26">
            <v>18572.899288297693</v>
          </cell>
        </row>
        <row r="27">
          <cell r="D27">
            <v>9426.131347174283</v>
          </cell>
          <cell r="E27">
            <v>10785.908492584265</v>
          </cell>
          <cell r="F27">
            <v>11290.203991581535</v>
          </cell>
          <cell r="G27">
            <v>12805.632140882852</v>
          </cell>
          <cell r="H27">
            <v>15272.896809362443</v>
          </cell>
          <cell r="I27">
            <v>17201.883247107704</v>
          </cell>
          <cell r="J27">
            <v>18060.803571649914</v>
          </cell>
          <cell r="K27">
            <v>15727.321089045834</v>
          </cell>
          <cell r="L27">
            <v>17622.854047729423</v>
          </cell>
        </row>
        <row r="28">
          <cell r="D28">
            <v>3118.844565463995</v>
          </cell>
          <cell r="E28">
            <v>3250.655554426263</v>
          </cell>
          <cell r="F28">
            <v>3700.356222995099</v>
          </cell>
          <cell r="G28">
            <v>4053.7408372355903</v>
          </cell>
          <cell r="H28">
            <v>4336.79210905332</v>
          </cell>
          <cell r="I28">
            <v>4736.148577463008</v>
          </cell>
          <cell r="J28">
            <v>4709.336413823535</v>
          </cell>
          <cell r="K28">
            <v>4527.001802185925</v>
          </cell>
          <cell r="L28">
            <v>4780.963016765039</v>
          </cell>
        </row>
        <row r="29">
          <cell r="D29">
            <v>416.10724936394246</v>
          </cell>
          <cell r="E29">
            <v>430.5221381312299</v>
          </cell>
          <cell r="F29">
            <v>470.71460266386384</v>
          </cell>
          <cell r="G29">
            <v>522.2117556067318</v>
          </cell>
          <cell r="H29">
            <v>547.8679917401877</v>
          </cell>
          <cell r="I29">
            <v>582.6048155796123</v>
          </cell>
          <cell r="J29">
            <v>628.3776112484165</v>
          </cell>
          <cell r="K29">
            <v>655.3940391523033</v>
          </cell>
          <cell r="L29">
            <v>709.76774855664</v>
          </cell>
        </row>
        <row r="30">
          <cell r="D30">
            <v>0</v>
          </cell>
          <cell r="E30">
            <v>0</v>
          </cell>
          <cell r="F30">
            <v>0</v>
          </cell>
          <cell r="G30">
            <v>0</v>
          </cell>
          <cell r="H30">
            <v>0</v>
          </cell>
          <cell r="I30">
            <v>0</v>
          </cell>
          <cell r="J30">
            <v>0</v>
          </cell>
          <cell r="K30">
            <v>0</v>
          </cell>
          <cell r="L30">
            <v>0</v>
          </cell>
        </row>
        <row r="31">
          <cell r="D31">
            <v>23992.28181005953</v>
          </cell>
          <cell r="E31">
            <v>25834.282435008514</v>
          </cell>
          <cell r="F31">
            <v>27455.891561456523</v>
          </cell>
          <cell r="G31">
            <v>30282.28999080315</v>
          </cell>
          <cell r="H31">
            <v>33920.09276175697</v>
          </cell>
          <cell r="I31">
            <v>37490.7570420353</v>
          </cell>
          <cell r="J31">
            <v>39436.49290156893</v>
          </cell>
          <cell r="K31">
            <v>37392.567408446725</v>
          </cell>
          <cell r="L31">
            <v>40266.94860423551</v>
          </cell>
        </row>
        <row r="33">
          <cell r="D33">
            <v>831.2375237580326</v>
          </cell>
          <cell r="E33">
            <v>887.3347124680558</v>
          </cell>
          <cell r="F33">
            <v>918.9402027014222</v>
          </cell>
          <cell r="G33">
            <v>1011.0418080893934</v>
          </cell>
          <cell r="H33">
            <v>1027.2276461165854</v>
          </cell>
          <cell r="I33">
            <v>1039.9491275698565</v>
          </cell>
          <cell r="J33">
            <v>1086.9348670852817</v>
          </cell>
          <cell r="K33">
            <v>1159.0566353732954</v>
          </cell>
          <cell r="L33">
            <v>1211.3750487636737</v>
          </cell>
        </row>
        <row r="34">
          <cell r="D34">
            <v>4107.400043455304</v>
          </cell>
          <cell r="E34">
            <v>4355.486450021019</v>
          </cell>
          <cell r="F34">
            <v>4777.270353836938</v>
          </cell>
          <cell r="G34">
            <v>5218.96983587235</v>
          </cell>
          <cell r="H34">
            <v>5848.1486826770715</v>
          </cell>
          <cell r="I34">
            <v>6578.367227221561</v>
          </cell>
          <cell r="J34">
            <v>7274.8838359041965</v>
          </cell>
          <cell r="K34">
            <v>7342.123102583501</v>
          </cell>
          <cell r="L34">
            <v>7719.872803758195</v>
          </cell>
        </row>
        <row r="35">
          <cell r="D35">
            <v>72.73744312</v>
          </cell>
          <cell r="E35">
            <v>66.55876078000003</v>
          </cell>
          <cell r="F35">
            <v>55.35204276</v>
          </cell>
          <cell r="G35">
            <v>61.447106870000006</v>
          </cell>
          <cell r="H35">
            <v>70.56628393000001</v>
          </cell>
          <cell r="I35">
            <v>74.22598471</v>
          </cell>
          <cell r="J35">
            <v>65.62154345351018</v>
          </cell>
          <cell r="K35">
            <v>53.77010313231689</v>
          </cell>
          <cell r="L35">
            <v>59.85970671616909</v>
          </cell>
        </row>
        <row r="36">
          <cell r="D36">
            <v>45.5705152134693</v>
          </cell>
          <cell r="E36">
            <v>33.23756380159594</v>
          </cell>
          <cell r="F36">
            <v>29.519160929997348</v>
          </cell>
          <cell r="G36">
            <v>26.246966402990587</v>
          </cell>
          <cell r="H36">
            <v>23.36743521922464</v>
          </cell>
          <cell r="I36">
            <v>20.833447777510603</v>
          </cell>
          <cell r="J36">
            <v>18.60353882880225</v>
          </cell>
          <cell r="K36">
            <v>16.6412189539389</v>
          </cell>
          <cell r="L36">
            <v>14.914377464059154</v>
          </cell>
        </row>
        <row r="37">
          <cell r="D37">
            <v>54159.694310155945</v>
          </cell>
          <cell r="E37">
            <v>51773.77873337893</v>
          </cell>
          <cell r="F37">
            <v>55351.892193053005</v>
          </cell>
          <cell r="G37">
            <v>79790.20327583485</v>
          </cell>
          <cell r="H37">
            <v>95851.1436404677</v>
          </cell>
          <cell r="I37">
            <v>136962.03270658196</v>
          </cell>
          <cell r="J37">
            <v>123746.84173419068</v>
          </cell>
          <cell r="K37">
            <v>74051.90505342407</v>
          </cell>
          <cell r="L37">
            <v>74653.95895705845</v>
          </cell>
        </row>
        <row r="38">
          <cell r="D38">
            <v>54950.77821303659</v>
          </cell>
          <cell r="E38">
            <v>54078.5871492597</v>
          </cell>
          <cell r="F38">
            <v>54936.43759638325</v>
          </cell>
          <cell r="G38">
            <v>79822.71568508027</v>
          </cell>
          <cell r="H38">
            <v>99103.57337314016</v>
          </cell>
          <cell r="I38">
            <v>138702.48233899495</v>
          </cell>
          <cell r="J38">
            <v>127219.37057348473</v>
          </cell>
          <cell r="K38">
            <v>80098.16113790237</v>
          </cell>
          <cell r="L38">
            <v>79733.78229297168</v>
          </cell>
        </row>
        <row r="39">
          <cell r="D39">
            <v>0</v>
          </cell>
          <cell r="E39">
            <v>0</v>
          </cell>
          <cell r="F39">
            <v>0</v>
          </cell>
          <cell r="G39">
            <v>0</v>
          </cell>
          <cell r="H39">
            <v>0</v>
          </cell>
          <cell r="I39">
            <v>0</v>
          </cell>
          <cell r="J39">
            <v>0</v>
          </cell>
          <cell r="K39">
            <v>0</v>
          </cell>
          <cell r="L39">
            <v>0</v>
          </cell>
        </row>
        <row r="40">
          <cell r="D40">
            <v>19897.868459575075</v>
          </cell>
          <cell r="E40">
            <v>20028.001084596377</v>
          </cell>
          <cell r="F40">
            <v>23987.18312516076</v>
          </cell>
          <cell r="G40">
            <v>26006.649413307765</v>
          </cell>
          <cell r="H40">
            <v>25799.543143813236</v>
          </cell>
          <cell r="I40">
            <v>30158.496773038118</v>
          </cell>
          <cell r="J40">
            <v>29728.997088831253</v>
          </cell>
          <cell r="K40">
            <v>25126.115972579835</v>
          </cell>
          <cell r="L40">
            <v>28633.682184075646</v>
          </cell>
        </row>
        <row r="42">
          <cell r="D42">
            <v>206.7198047046004</v>
          </cell>
          <cell r="E42">
            <v>224.91813887050012</v>
          </cell>
          <cell r="F42">
            <v>209.91602136986694</v>
          </cell>
          <cell r="G42">
            <v>254.7854696272516</v>
          </cell>
          <cell r="H42">
            <v>245.83377318652128</v>
          </cell>
          <cell r="I42">
            <v>292.6444010377709</v>
          </cell>
          <cell r="J42">
            <v>398.62056861226665</v>
          </cell>
          <cell r="K42">
            <v>351.0768290886699</v>
          </cell>
        </row>
        <row r="44">
          <cell r="D44">
            <v>19691.14865487048</v>
          </cell>
          <cell r="E44">
            <v>19803.082945725873</v>
          </cell>
          <cell r="F44">
            <v>23777.267103790895</v>
          </cell>
          <cell r="G44">
            <v>25751.863943680506</v>
          </cell>
          <cell r="H44">
            <v>25553.709370626737</v>
          </cell>
          <cell r="I44">
            <v>29865.852124106837</v>
          </cell>
          <cell r="J44">
            <v>29330.376520218986</v>
          </cell>
          <cell r="K44">
            <v>24775.039143491165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 Pivot table IMPORT "/>
      <sheetName val="Liste des biens exportés"/>
      <sheetName val="Gr.Imp.2002"/>
      <sheetName val="Gr.Imp.2006"/>
      <sheetName val="Sheet1"/>
      <sheetName val="Liste des biens importés"/>
      <sheetName val="tab13_csu"/>
    </sheetNames>
    <sheetDataSet>
      <sheetData sheetId="5">
        <row r="1">
          <cell r="B1" t="str">
            <v>nc8</v>
          </cell>
          <cell r="C1" t="str">
            <v>LIBELLE</v>
          </cell>
          <cell r="D1" t="str">
            <v>Catégorie</v>
          </cell>
          <cell r="E1" t="str">
            <v>v2002</v>
          </cell>
          <cell r="F1" t="str">
            <v>v2003</v>
          </cell>
          <cell r="G1" t="str">
            <v>v2004</v>
          </cell>
          <cell r="H1" t="str">
            <v>v2005</v>
          </cell>
          <cell r="I1" t="str">
            <v>v2006</v>
          </cell>
        </row>
        <row r="2">
          <cell r="B2" t="str">
            <v>27071010</v>
          </cell>
          <cell r="C2" t="str">
            <v>Benzol 'benzène contenant &gt; 50% de benzène,' destiné à être utilisé comme carburants ou comme combustibles (à l'excl. des produits de constitution chimique définie)</v>
          </cell>
          <cell r="D2" t="str">
            <v>Produits pétroliers</v>
          </cell>
          <cell r="E2">
            <v>30.21477323627155</v>
          </cell>
          <cell r="F2">
            <v>18.4089737272949</v>
          </cell>
          <cell r="G2">
            <v>33.810861380259304</v>
          </cell>
          <cell r="H2">
            <v>43.1642284463146</v>
          </cell>
          <cell r="I2">
            <v>58.69853115230962</v>
          </cell>
        </row>
        <row r="3">
          <cell r="B3" t="str">
            <v>27071090</v>
          </cell>
          <cell r="C3" t="str">
            <v>Benzol 'benzène contenant &gt; 50% de benzène' (à l'excl. des produits de constitution chimique définie ainsi que du benzol 'benzène' destiné à être utilisé comme carburants ou comme combustibles)</v>
          </cell>
          <cell r="D3" t="str">
            <v>Produits pétroliers</v>
          </cell>
          <cell r="E3">
            <v>9.982518968714094</v>
          </cell>
          <cell r="F3">
            <v>11.19363891335157</v>
          </cell>
          <cell r="G3">
            <v>24.760123604719553</v>
          </cell>
          <cell r="H3">
            <v>20.813379395380696</v>
          </cell>
          <cell r="I3">
            <v>37.65496724784271</v>
          </cell>
        </row>
        <row r="4">
          <cell r="B4" t="str">
            <v>27075090</v>
          </cell>
          <cell r="C4" t="str">
            <v>Mélanges d'hydrocarbures aromatiques distillant &gt;= 65% de leur volume, y.c. les pertes, à 250°C d'après la méthode ASTM D 86 (à l'excl. des produits de constitution chimique définie ainsi que des mélanges destinés à être utilisés comme carburants ou comme</v>
          </cell>
          <cell r="D4" t="str">
            <v>Produits pétroliers</v>
          </cell>
          <cell r="E4">
            <v>77.81373232162095</v>
          </cell>
          <cell r="F4">
            <v>64.20757947269938</v>
          </cell>
          <cell r="G4">
            <v>36.28450460713088</v>
          </cell>
          <cell r="H4">
            <v>9.046325225100805</v>
          </cell>
          <cell r="I4">
            <v>11.899799469724476</v>
          </cell>
        </row>
        <row r="5">
          <cell r="B5" t="str">
            <v>27079911</v>
          </cell>
          <cell r="C5" t="str">
            <v>Huiles légères brutes, provenant de la distillation des goudrons de houille de haute température, distillant &gt;= 90% de leur volume jusqu'à 200°C (à l'excl. des produits de constitution chimique définie)</v>
          </cell>
          <cell r="D5" t="str">
            <v>Produits pétroliers</v>
          </cell>
          <cell r="E5">
            <v>0.018453519227112</v>
          </cell>
          <cell r="F5">
            <v>172.28447964235298</v>
          </cell>
          <cell r="G5">
            <v>239.28531218325793</v>
          </cell>
          <cell r="H5">
            <v>234.4984847293449</v>
          </cell>
          <cell r="I5">
            <v>149.7089509068658</v>
          </cell>
        </row>
        <row r="6">
          <cell r="B6" t="str">
            <v>27079999</v>
          </cell>
          <cell r="C6" t="str">
            <v>Huiles et autres produits provenant de la distillation des goudrons de houille de haute température et produits analogues dans lesquels les constituants aromatiques prédominent en poids par rapport aux constituants non-aromatiques, n.d.a.</v>
          </cell>
          <cell r="D6" t="str">
            <v>Produits pétroliers</v>
          </cell>
          <cell r="E6">
            <v>49.02612826423822</v>
          </cell>
          <cell r="F6">
            <v>68.14282301969624</v>
          </cell>
          <cell r="G6">
            <v>10.038672507775118</v>
          </cell>
          <cell r="H6">
            <v>12.443447711348659</v>
          </cell>
          <cell r="I6">
            <v>29.816138770140633</v>
          </cell>
        </row>
        <row r="7">
          <cell r="B7" t="str">
            <v>27090090</v>
          </cell>
          <cell r="C7" t="str">
            <v>Huiles brutes de pétrole ou de minéraux bitumineux (à l'excl. des condensats de gaz naturel)</v>
          </cell>
          <cell r="D7" t="str">
            <v>Produits pétroliers</v>
          </cell>
          <cell r="E7">
            <v>74.067548591933</v>
          </cell>
          <cell r="F7">
            <v>15.92346966669267</v>
          </cell>
          <cell r="G7">
            <v>69.85277088237882</v>
          </cell>
          <cell r="H7">
            <v>132.74112826269882</v>
          </cell>
          <cell r="I7">
            <v>31.36421272248924</v>
          </cell>
        </row>
        <row r="8">
          <cell r="B8" t="str">
            <v>27101111</v>
          </cell>
          <cell r="C8" t="str">
            <v>Huiles légères de pétrole ou de minéraux bitumineux, destinées à subir un traitement défini [voir note complémentaire 4 du présent chapitre]</v>
          </cell>
          <cell r="D8" t="str">
            <v>Produits pétroliers</v>
          </cell>
          <cell r="E8">
            <v>328.92937762356917</v>
          </cell>
          <cell r="F8">
            <v>614.405240078294</v>
          </cell>
          <cell r="G8">
            <v>195.42777696342992</v>
          </cell>
          <cell r="H8">
            <v>206.35036013427845</v>
          </cell>
          <cell r="I8">
            <v>393.5087221713825</v>
          </cell>
        </row>
        <row r="9">
          <cell r="B9" t="str">
            <v>27101115</v>
          </cell>
          <cell r="C9" t="str">
            <v>Huiles légères de pétrole ou de minéraux bitumineux, destinées à subir une transformation chimique (sauf destinées à subir un traitement défini au sens de la note complémentaire 4 du chapitre 27)</v>
          </cell>
          <cell r="D9" t="str">
            <v>Produits pétroliers</v>
          </cell>
          <cell r="E9">
            <v>71.89037231546506</v>
          </cell>
          <cell r="F9">
            <v>37.706087521904294</v>
          </cell>
          <cell r="G9">
            <v>28.375049203000312</v>
          </cell>
          <cell r="H9">
            <v>8.40972362136594</v>
          </cell>
          <cell r="I9">
            <v>739.9036034677094</v>
          </cell>
        </row>
        <row r="10">
          <cell r="B10" t="str">
            <v>27101125</v>
          </cell>
          <cell r="C10" t="str">
            <v>Essences spéciales (à l'excl. du white spirit) de pétrole ou de minéraux bitumineux</v>
          </cell>
          <cell r="D10" t="str">
            <v>Produits pétroliers</v>
          </cell>
          <cell r="E10">
            <v>10527.73387070294</v>
          </cell>
          <cell r="F10">
            <v>3069.320530695707</v>
          </cell>
          <cell r="G10">
            <v>1602.3186846911399</v>
          </cell>
          <cell r="H10">
            <v>786.41442368987</v>
          </cell>
          <cell r="I10">
            <v>1972.896485291248</v>
          </cell>
        </row>
        <row r="11">
          <cell r="B11" t="str">
            <v>27101131</v>
          </cell>
          <cell r="C11" t="str">
            <v>Essences d'aviation</v>
          </cell>
          <cell r="D11" t="str">
            <v>Produits pétroliers</v>
          </cell>
          <cell r="E11">
            <v>43773.33196165583</v>
          </cell>
          <cell r="F11">
            <v>40050.737445277504</v>
          </cell>
          <cell r="G11">
            <v>62710.590559842734</v>
          </cell>
          <cell r="H11">
            <v>99238.7551412034</v>
          </cell>
          <cell r="I11">
            <v>131015.93551767488</v>
          </cell>
        </row>
        <row r="12">
          <cell r="B12" t="str">
            <v>27101141</v>
          </cell>
          <cell r="C12" t="str">
            <v>Essences pour moteur, d'une teneur en plomb &lt;= 0,013 g/l, avec un indice d'octane recherche "IOR" &lt; 95</v>
          </cell>
          <cell r="D12" t="str">
            <v>Produits pétroliers</v>
          </cell>
          <cell r="E12">
            <v>5336.594376233443</v>
          </cell>
          <cell r="F12">
            <v>3831.597132319096</v>
          </cell>
          <cell r="G12">
            <v>4157.332840155397</v>
          </cell>
          <cell r="H12">
            <v>5667.1563209352735</v>
          </cell>
          <cell r="I12">
            <v>8493.154700903127</v>
          </cell>
        </row>
        <row r="13">
          <cell r="B13" t="str">
            <v>27101145</v>
          </cell>
          <cell r="C13" t="str">
            <v>Essences pour moteur, d'une teneur en plomb &lt;= 0,013 g/l, avec un indice d'octane recherche "IOR" &gt;= 95 mais &lt; 98</v>
          </cell>
          <cell r="D13" t="str">
            <v>Produits pétroliers</v>
          </cell>
          <cell r="E13">
            <v>114514.29132107108</v>
          </cell>
          <cell r="F13">
            <v>117556.91441164647</v>
          </cell>
          <cell r="G13">
            <v>137983.39048889963</v>
          </cell>
          <cell r="H13">
            <v>158238.8663466182</v>
          </cell>
          <cell r="I13">
            <v>181404.10655031572</v>
          </cell>
        </row>
        <row r="14">
          <cell r="B14" t="str">
            <v>27101149</v>
          </cell>
          <cell r="C14" t="str">
            <v>Essences pour moteur, d'une teneur en plomb &lt;= 0,013 g/l, avec un indice d'octane recherche "IOR" &gt;= 98</v>
          </cell>
          <cell r="D14" t="str">
            <v>Produits pétroliers</v>
          </cell>
          <cell r="E14">
            <v>45205.947745240854</v>
          </cell>
          <cell r="F14">
            <v>38298.54143021668</v>
          </cell>
          <cell r="G14">
            <v>45109.286619191545</v>
          </cell>
          <cell r="H14">
            <v>39363.25909003986</v>
          </cell>
          <cell r="I14">
            <v>40787.4483941867</v>
          </cell>
        </row>
        <row r="15">
          <cell r="B15" t="str">
            <v>27101159</v>
          </cell>
          <cell r="C15" t="str">
            <v>Essences pour moteur, d'une teneur en plomb &gt; 0,013 g/l, avec un indice d'octane recherche "IOR" &gt;= 98 (à l'excl. des essences d'aviation)</v>
          </cell>
          <cell r="D15" t="str">
            <v>Produits pétroliers</v>
          </cell>
          <cell r="E15">
            <v>1064.4570793162882</v>
          </cell>
          <cell r="F15">
            <v>139.99587895332087</v>
          </cell>
          <cell r="G15">
            <v>68.57346864210822</v>
          </cell>
          <cell r="H15">
            <v>158.60465974566532</v>
          </cell>
          <cell r="I15">
            <v>632.215229989415</v>
          </cell>
        </row>
        <row r="16">
          <cell r="B16" t="str">
            <v>27101170</v>
          </cell>
          <cell r="C16" t="str">
            <v>Carburéacteurs, type essence (à l'excl. des essences d'aviation)</v>
          </cell>
          <cell r="D16" t="str">
            <v>Produits pétroliers</v>
          </cell>
          <cell r="E16">
            <v>349.7722813703656</v>
          </cell>
          <cell r="F16">
            <v>22.081694813217265</v>
          </cell>
          <cell r="G16">
            <v>57.22748126710211</v>
          </cell>
          <cell r="H16">
            <v>408.8100256489631</v>
          </cell>
          <cell r="I16">
            <v>389.7823337635793</v>
          </cell>
        </row>
        <row r="17">
          <cell r="B17" t="str">
            <v>27101190</v>
          </cell>
          <cell r="C17" t="str">
            <v>Huiles légères et préparations, de pétrole ou de minéraux bitumineux, n.d.a. (à l'excl. des huiles destinées à subir une transformation chimique ou un traitement défini [voir note complémentaire 4 du présent chapitre] ainsi que des essences spéciales, des</v>
          </cell>
          <cell r="D17" t="str">
            <v>Produits pétroliers</v>
          </cell>
          <cell r="E17">
            <v>159.7628299165946</v>
          </cell>
          <cell r="F17">
            <v>410.09935317263927</v>
          </cell>
          <cell r="G17">
            <v>51.06669388178994</v>
          </cell>
          <cell r="H17">
            <v>297.44939791920956</v>
          </cell>
          <cell r="I17">
            <v>297.2158739921235</v>
          </cell>
        </row>
        <row r="18">
          <cell r="B18" t="str">
            <v>27101911</v>
          </cell>
          <cell r="C18" t="str">
            <v>Huiles moyennes de pétrole ou de minéraux bitumineux, destinées à subir un traitement défini [voir note complémentaire 4 du présent chapitre]</v>
          </cell>
          <cell r="D18" t="str">
            <v>Produits pétroliers</v>
          </cell>
          <cell r="E18">
            <v>7.128996353486251</v>
          </cell>
          <cell r="F18">
            <v>142.4034541144825</v>
          </cell>
          <cell r="G18">
            <v>5.537097179345257</v>
          </cell>
          <cell r="H18">
            <v>0.7614280677520173</v>
          </cell>
          <cell r="I18">
            <v>1.287484563775065</v>
          </cell>
        </row>
        <row r="19">
          <cell r="B19" t="str">
            <v>27101915</v>
          </cell>
          <cell r="C19" t="str">
            <v>Huiles moyennes de pétrole ou de minéraux bitumineux, destinées à subir une transformation chimique (sauf destinées à subir un traitement défini au sens de la note complémentaire 4 du chapitre 270)</v>
          </cell>
          <cell r="D19" t="str">
            <v>Produits pétroliers</v>
          </cell>
          <cell r="E19">
            <v>0.45584780814348913</v>
          </cell>
          <cell r="F19">
            <v>24.474604258563616</v>
          </cell>
          <cell r="G19">
            <v>4.104449175938791</v>
          </cell>
          <cell r="H19">
            <v>1.8993809653328382</v>
          </cell>
          <cell r="I19">
            <v>1.1118138407888065</v>
          </cell>
        </row>
        <row r="20">
          <cell r="B20" t="str">
            <v>27101921</v>
          </cell>
          <cell r="C20" t="str">
            <v>Carburéacteurs, type pétrole lampant</v>
          </cell>
          <cell r="D20" t="str">
            <v>Produits pétroliers</v>
          </cell>
          <cell r="E20">
            <v>50588.779770753485</v>
          </cell>
          <cell r="F20">
            <v>53791.860049880226</v>
          </cell>
          <cell r="G20">
            <v>61741.176786779295</v>
          </cell>
          <cell r="H20">
            <v>82349.6880393061</v>
          </cell>
          <cell r="I20">
            <v>55140.71207354229</v>
          </cell>
        </row>
        <row r="21">
          <cell r="B21" t="str">
            <v>27101925</v>
          </cell>
          <cell r="C21" t="str">
            <v>Pétrole lampant (à l'excl. des carburéacteurs)</v>
          </cell>
          <cell r="D21" t="str">
            <v>Produits pétroliers</v>
          </cell>
          <cell r="E21">
            <v>634.2995155699698</v>
          </cell>
          <cell r="F21">
            <v>1821.7499850721179</v>
          </cell>
          <cell r="G21">
            <v>516.7349285472945</v>
          </cell>
          <cell r="H21">
            <v>708.7692104844775</v>
          </cell>
          <cell r="I21">
            <v>727.2392698017859</v>
          </cell>
        </row>
        <row r="22">
          <cell r="B22" t="str">
            <v>27101929</v>
          </cell>
          <cell r="C22" t="str">
            <v>Huiles moyennes et préparations, de pétrole ou de minéraux bitumineux, n.d.a. (à l'excl. du pétrole lampant et des huiles destinées à subir une transformation chimique ou un traitement défini [voir note complémentaire 4 du présent chapitre])</v>
          </cell>
          <cell r="D22" t="str">
            <v>Produits pétroliers</v>
          </cell>
          <cell r="E22">
            <v>3292.011510715893</v>
          </cell>
          <cell r="F22">
            <v>616.2819221514378</v>
          </cell>
          <cell r="G22">
            <v>1062.2177505613763</v>
          </cell>
          <cell r="H22">
            <v>1266.0596058277658</v>
          </cell>
          <cell r="I22">
            <v>156.91999654236156</v>
          </cell>
        </row>
        <row r="23">
          <cell r="B23" t="str">
            <v>27101931</v>
          </cell>
          <cell r="C23" t="str">
            <v>Gas oil de pétrole ou de minéraux bitumineux, destiné à subir un traitement défini [voir note complémentaire 4 du présent chapitre]</v>
          </cell>
          <cell r="D23" t="str">
            <v>Produits pétroliers</v>
          </cell>
          <cell r="E23">
            <v>855.3921680450865</v>
          </cell>
          <cell r="F23">
            <v>129.99797164970212</v>
          </cell>
          <cell r="G23">
            <v>68.32084271737823</v>
          </cell>
          <cell r="H23">
            <v>101.95952011846411</v>
          </cell>
          <cell r="I23">
            <v>33.29726808402388</v>
          </cell>
        </row>
        <row r="24">
          <cell r="B24" t="str">
            <v>27101935</v>
          </cell>
          <cell r="C24" t="str">
            <v>Gas oil de pétrole ou de minéraux bitumineux, destiné à subir une transformation chimique (sauf destiné à subir un traitement défini au sens de la note complémentaire 4 du chapitre 27)</v>
          </cell>
          <cell r="D24" t="str">
            <v>Produits pétroliers</v>
          </cell>
          <cell r="E24">
            <v>53.33399438273273</v>
          </cell>
          <cell r="F24">
            <v>129.5112678452351</v>
          </cell>
          <cell r="G24">
            <v>0.050049702651717036</v>
          </cell>
          <cell r="H24">
            <v>0.13122502574110384</v>
          </cell>
          <cell r="I24">
            <v>0</v>
          </cell>
        </row>
        <row r="25">
          <cell r="B25" t="str">
            <v>27101941</v>
          </cell>
          <cell r="C25" t="str">
            <v>Gas oil de pétrole ou de minéraux bitumineux, d'une teneur en poids de soufre &lt;= 0,05% (à l'excl. des produits destinés à subir une transformation chimique ou un traitement défini [voir note complémentaire 4 du présent chapitre])</v>
          </cell>
          <cell r="D25" t="str">
            <v>Produits pétroliers</v>
          </cell>
          <cell r="E25">
            <v>218834.9879711906</v>
          </cell>
          <cell r="F25">
            <v>258789.6279400447</v>
          </cell>
          <cell r="G25">
            <v>425154.9130789381</v>
          </cell>
          <cell r="H25">
            <v>615893.2683924893</v>
          </cell>
          <cell r="I25">
            <v>680383.0357527508</v>
          </cell>
        </row>
        <row r="26">
          <cell r="B26" t="str">
            <v>27101945</v>
          </cell>
          <cell r="C26" t="str">
            <v>Gas oil de pétrole ou de minéraux bitumineux, d'une teneur en poids de soufre &gt; 0,05% mais &lt;= 0,2% (à l'excl. des produits destinés à subir une transformation chimique ou un traitement défini [voir note complémentaire 4 du présent chapitre])</v>
          </cell>
          <cell r="D26" t="str">
            <v>Produits pétroliers</v>
          </cell>
          <cell r="E26">
            <v>98285.14511118045</v>
          </cell>
          <cell r="F26">
            <v>109172.10034370089</v>
          </cell>
          <cell r="G26">
            <v>127507.42820018317</v>
          </cell>
          <cell r="H26">
            <v>159117.61177187983</v>
          </cell>
          <cell r="I26">
            <v>203113.76804075745</v>
          </cell>
        </row>
        <row r="27">
          <cell r="B27" t="str">
            <v>27101949</v>
          </cell>
          <cell r="C27" t="str">
            <v>Gas oil de pétrole ou de minéraux bitumineux, d'une teneur en poids de soufre &gt; 0,2% (à l'excl. des produits destinés à subir une transformation chimique ou un traitement défini [voir note complémentaire 4 du présent chapitre])</v>
          </cell>
          <cell r="D27" t="str">
            <v>Produits pétroliers</v>
          </cell>
          <cell r="E27">
            <v>33251.34694331025</v>
          </cell>
          <cell r="F27">
            <v>46596.70300828722</v>
          </cell>
          <cell r="G27">
            <v>69260.65004870867</v>
          </cell>
          <cell r="H27">
            <v>107852.89301667095</v>
          </cell>
          <cell r="I27">
            <v>112014.6971072873</v>
          </cell>
        </row>
        <row r="28">
          <cell r="B28" t="str">
            <v>27101951</v>
          </cell>
          <cell r="C28" t="str">
            <v>Fuel oils de pétrole ou de minéraux bitumineux, destinés à subir un traitement défini [voir note complémentaire 4 du présent chapitre]</v>
          </cell>
          <cell r="D28" t="str">
            <v>Produits pétroliers</v>
          </cell>
          <cell r="E28">
            <v>184.10316774163843</v>
          </cell>
          <cell r="F28">
            <v>298.11182673739114</v>
          </cell>
          <cell r="G28">
            <v>126.69729400690974</v>
          </cell>
          <cell r="H28">
            <v>396.64633178007387</v>
          </cell>
          <cell r="I28">
            <v>107.60294323228479</v>
          </cell>
        </row>
        <row r="29">
          <cell r="B29" t="str">
            <v>27101955</v>
          </cell>
          <cell r="C29" t="str">
            <v>Fuel oils de pétrole ou de minéraux bitumineux, destinés à subir une transformation chimique (sauf destinés à subir un traitement défini au sens de la note complémentaire 4 du chapitre 27)</v>
          </cell>
          <cell r="D29" t="str">
            <v>Produits pétroliers</v>
          </cell>
          <cell r="E29">
            <v>5.034023386275128</v>
          </cell>
          <cell r="F29">
            <v>1.2434352010356933</v>
          </cell>
          <cell r="G29">
            <v>6.0052788284579135</v>
          </cell>
          <cell r="H29">
            <v>0.18200879768400197</v>
          </cell>
          <cell r="I29">
            <v>0</v>
          </cell>
        </row>
        <row r="30">
          <cell r="B30" t="str">
            <v>27101961</v>
          </cell>
          <cell r="C30" t="str">
            <v>Fuel oils de pétrole ou de minéraux bitumineux, d'une teneur en poids de soufre &lt;= 1% (à l'excl. des produits destinés à subir un traitement défini [voir note complémentaire 4 du présent chapitre] ou une transformation chimique)</v>
          </cell>
          <cell r="D30" t="str">
            <v>Produits pétroliers</v>
          </cell>
          <cell r="E30">
            <v>1810.4565962694892</v>
          </cell>
          <cell r="F30">
            <v>1563.1928173257895</v>
          </cell>
          <cell r="G30">
            <v>546.41332225217</v>
          </cell>
          <cell r="H30">
            <v>476.49733261725675</v>
          </cell>
          <cell r="I30">
            <v>503.55758637753036</v>
          </cell>
        </row>
        <row r="31">
          <cell r="B31" t="str">
            <v>27101965</v>
          </cell>
          <cell r="C31" t="str">
            <v>Fuel oils de pétrole ou de minéraux bitumineux, d'une teneur en poids de soufre &gt; 2% mais &lt;= 2,8% (à l'excl. des produits destinés à subir un traitement défini [voir note complémentaire 4 du présent chapitre] ou une transformation chimique)</v>
          </cell>
          <cell r="D31" t="str">
            <v>Produits pétroliers</v>
          </cell>
          <cell r="E31">
            <v>625.1859473537676</v>
          </cell>
          <cell r="F31">
            <v>101.15270837619826</v>
          </cell>
          <cell r="G31">
            <v>363.12220073983826</v>
          </cell>
          <cell r="H31">
            <v>828.3543357894417</v>
          </cell>
          <cell r="I31">
            <v>0</v>
          </cell>
        </row>
        <row r="32">
          <cell r="B32" t="str">
            <v>27101969</v>
          </cell>
          <cell r="C32" t="str">
            <v>Fuel oils de pétrole ou de minéraux bitumineux, d'une teneur en poids de soufre &gt; 2,8% (à l'excl. des produits destinés à subir un traitement défini [voir note complémentaire 4 du présent chapitre] ou une transformation chimique)</v>
          </cell>
          <cell r="D32" t="str">
            <v>Produits pétroliers</v>
          </cell>
          <cell r="E32">
            <v>1676.0911182767645</v>
          </cell>
          <cell r="F32">
            <v>1984.9623388972907</v>
          </cell>
          <cell r="G32">
            <v>214.00416065793559</v>
          </cell>
          <cell r="H32">
            <v>306.32374691953567</v>
          </cell>
          <cell r="I32">
            <v>423.1708335876938</v>
          </cell>
        </row>
        <row r="33">
          <cell r="B33" t="str">
            <v>27101971</v>
          </cell>
          <cell r="C33" t="str">
            <v>Huiles lubrifiantes et autres préparations contenant en poids &gt;= 70% d'huiles de pétrole ou de minéraux bitumineux et dont ces huiles constituent l'élément de base, destinées à subir un traitement défini [voir note complémentaire 4 du présent chapitre]</v>
          </cell>
          <cell r="D33" t="str">
            <v>Produits pétroliers</v>
          </cell>
          <cell r="E33">
            <v>23.89294462473084</v>
          </cell>
          <cell r="F33">
            <v>47.90451814332339</v>
          </cell>
          <cell r="G33">
            <v>99.71743261528447</v>
          </cell>
          <cell r="H33">
            <v>20.389830600617284</v>
          </cell>
          <cell r="I33">
            <v>1631.9947915203409</v>
          </cell>
        </row>
        <row r="34">
          <cell r="B34" t="str">
            <v>27101975</v>
          </cell>
          <cell r="C34" t="str">
            <v>Huiles lubrifiantes et autres préparations contenant en poids &gt;= 70% d'huiles de pétrole ou de minéraux bitumineux et dont ces huiles constituent l'élément de base, destinées à subir une transformation chimique (sauf celles destinées à subir un traitement</v>
          </cell>
          <cell r="D34" t="str">
            <v>Produits pétroliers</v>
          </cell>
          <cell r="E34">
            <v>171.33036243272787</v>
          </cell>
          <cell r="F34">
            <v>19.09772097042394</v>
          </cell>
          <cell r="G34">
            <v>9.937795035292663</v>
          </cell>
          <cell r="H34">
            <v>69.62862692727296</v>
          </cell>
          <cell r="I34">
            <v>30.668597350536945</v>
          </cell>
        </row>
        <row r="35">
          <cell r="B35" t="str">
            <v>27101981</v>
          </cell>
          <cell r="C35" t="str">
            <v>Huiles pour moteurs, compresseurs et turbines, contenant en poids &gt;= 70% d'huiles de pétrole ou de minéraux bitumeux et dont ces huiles constituent l'élément de base (sauf celles destinées à subir une transformation chimique ou un traitement défini au sen</v>
          </cell>
          <cell r="D35" t="str">
            <v>Produits pétroliers</v>
          </cell>
          <cell r="E35">
            <v>2472.705056990376</v>
          </cell>
          <cell r="F35">
            <v>2365.180467125027</v>
          </cell>
          <cell r="G35">
            <v>2739.069037970066</v>
          </cell>
          <cell r="H35">
            <v>6317.011359202274</v>
          </cell>
          <cell r="I35">
            <v>6477.297152974103</v>
          </cell>
        </row>
        <row r="36">
          <cell r="B36" t="str">
            <v>27101983</v>
          </cell>
          <cell r="C36" t="str">
            <v>Liquides pour transmissions hydrauliques, contenant en poids &gt;= 70% d'huiles de pétrole ou de minéraux bitumeux et dont ces huiles constituent l'élément de base (sauf ceux destinés à subir une transformation chimique ou un traitement défini au sens de la</v>
          </cell>
          <cell r="D36" t="str">
            <v>Produits pétroliers</v>
          </cell>
          <cell r="E36">
            <v>390.8052230070828</v>
          </cell>
          <cell r="F36">
            <v>570.9776094605096</v>
          </cell>
          <cell r="G36">
            <v>880.6647503703493</v>
          </cell>
          <cell r="H36">
            <v>825.8690464971826</v>
          </cell>
          <cell r="I36">
            <v>1621.1981873099328</v>
          </cell>
        </row>
        <row r="37">
          <cell r="B37" t="str">
            <v>27101985</v>
          </cell>
          <cell r="C37" t="str">
            <v>Huiles blanches et paraffine liquide, contenant en poids &gt;= 70% d'huiles de pétrole ou de minéraux bitumeux, et dont ces huiles constituent l'élément de base (sauf celles destinées à subir une transformation chimique ou un traitement défini au sens de la</v>
          </cell>
          <cell r="D37" t="str">
            <v>Produits pétroliers</v>
          </cell>
          <cell r="E37">
            <v>22.556329660306734</v>
          </cell>
          <cell r="F37">
            <v>269.05901314019275</v>
          </cell>
          <cell r="G37">
            <v>52.353087235137274</v>
          </cell>
          <cell r="H37">
            <v>81.74510490762844</v>
          </cell>
          <cell r="I37">
            <v>25.290723849279196</v>
          </cell>
        </row>
        <row r="38">
          <cell r="B38" t="str">
            <v>27101987</v>
          </cell>
          <cell r="C38" t="str">
            <v>Huiles pour engrenages, contenant en poids &gt;= 70% d'huiles de pétrole ou de minéraux bitumeux, et dont ces huiles constituent l'élément de base (sauf celles destinées à subir une transformation chimique ou un traitement défini au sens de la note complémen</v>
          </cell>
          <cell r="D38" t="str">
            <v>Produits pétroliers</v>
          </cell>
          <cell r="E38">
            <v>549.9354118498811</v>
          </cell>
          <cell r="F38">
            <v>543.8028702127937</v>
          </cell>
          <cell r="G38">
            <v>696.6425553282099</v>
          </cell>
          <cell r="H38">
            <v>762.0680294025185</v>
          </cell>
          <cell r="I38">
            <v>1136.8132383541556</v>
          </cell>
        </row>
        <row r="39">
          <cell r="B39" t="str">
            <v>27101991</v>
          </cell>
          <cell r="C39" t="str">
            <v>Huiles pour usiner les métaux, huiles de démoulage et huiles anticorrosives, contenant en poids &gt;= 70% d'huiles de pétrole ou de minéraux bitumeux, et dont ces huiles constituent l'élément de base (sauf celles destinées à subir une transformation chimique</v>
          </cell>
          <cell r="D39" t="str">
            <v>Produits pétroliers</v>
          </cell>
          <cell r="E39">
            <v>248.3844429129131</v>
          </cell>
          <cell r="F39">
            <v>240.5225037175352</v>
          </cell>
          <cell r="G39">
            <v>248.46358484759259</v>
          </cell>
          <cell r="H39">
            <v>193.51014404785138</v>
          </cell>
          <cell r="I39">
            <v>492.82321319807886</v>
          </cell>
        </row>
        <row r="40">
          <cell r="B40" t="str">
            <v>27101993</v>
          </cell>
          <cell r="C40" t="str">
            <v>Huiles isolantes, contenant en poids &gt;= 70% d'huiles de pétrole ou de minéraux bitumeux, et dont ces huiles constituent l'élément de base (sauf celles destinées à subir une transformation chimique ou un traitement défini au sens de la note complémentaire</v>
          </cell>
          <cell r="D40" t="str">
            <v>Produits pétroliers</v>
          </cell>
          <cell r="E40">
            <v>43.445025860137825</v>
          </cell>
          <cell r="F40">
            <v>39.147174653235815</v>
          </cell>
          <cell r="G40">
            <v>48.9376213667951</v>
          </cell>
          <cell r="H40">
            <v>24.479325320057608</v>
          </cell>
          <cell r="I40">
            <v>48.94599680628124</v>
          </cell>
        </row>
        <row r="41">
          <cell r="B41" t="str">
            <v>27101999</v>
          </cell>
          <cell r="C41" t="str">
            <v>Huiles lubrifiantes et autres huiles lourdes et préparations, contenant en poids &gt;= 70% d'huiles de pétrole ou de minéraux bitumineux et dont ces huiles constituent l'élément de base, n.d.a. (sauf celles destinées à subir une transformation chimique ou un</v>
          </cell>
          <cell r="D41" t="str">
            <v>Produits pétroliers</v>
          </cell>
          <cell r="E41">
            <v>3246.71428458693</v>
          </cell>
          <cell r="F41">
            <v>4198.442553220766</v>
          </cell>
          <cell r="G41">
            <v>5261.254557964195</v>
          </cell>
          <cell r="H41">
            <v>4654.408444690193</v>
          </cell>
          <cell r="I41">
            <v>3994.4044040681047</v>
          </cell>
        </row>
        <row r="42">
          <cell r="B42" t="str">
            <v>27111211</v>
          </cell>
          <cell r="C42" t="str">
            <v>Propane, liquéfié, d'une pureté &gt;= 99%, destiné à être utilisé comme carburant ou comme combustible</v>
          </cell>
          <cell r="D42" t="str">
            <v>Produits pétroliers</v>
          </cell>
          <cell r="E42">
            <v>304.0005048205628</v>
          </cell>
          <cell r="F42">
            <v>400.2549777746255</v>
          </cell>
          <cell r="G42">
            <v>398.5126095503479</v>
          </cell>
          <cell r="H42">
            <v>678.3718554978963</v>
          </cell>
          <cell r="I42">
            <v>1020.2815289651768</v>
          </cell>
        </row>
        <row r="43">
          <cell r="B43" t="str">
            <v>27111219</v>
          </cell>
          <cell r="C43" t="str">
            <v>Propane, liquéfié, d'une pureté &gt;= 99% (à l'excl. du propane destiné à être utilisé comme carburant ou comme combustible)</v>
          </cell>
          <cell r="D43" t="str">
            <v>Produits pétroliers</v>
          </cell>
          <cell r="E43">
            <v>18.69112692613821</v>
          </cell>
          <cell r="F43">
            <v>7.15391233164962</v>
          </cell>
          <cell r="G43">
            <v>28.20718766062582</v>
          </cell>
          <cell r="H43">
            <v>11.369829871884363</v>
          </cell>
          <cell r="I43">
            <v>94.91771846680828</v>
          </cell>
        </row>
        <row r="44">
          <cell r="B44" t="str">
            <v>27111291</v>
          </cell>
          <cell r="C44" t="str">
            <v>Propane, liquéfié, d'une pureté &lt; 99%, destiné à subir un traitement défini [voir note complémentaire 4 du présent chapitre]</v>
          </cell>
          <cell r="D44" t="str">
            <v>Produits pétroliers</v>
          </cell>
          <cell r="E44">
            <v>7.295969326420078</v>
          </cell>
          <cell r="F44">
            <v>12.549637516119857</v>
          </cell>
          <cell r="G44">
            <v>11.807816466549825</v>
          </cell>
          <cell r="H44">
            <v>6.007997045109185</v>
          </cell>
          <cell r="I44">
            <v>0</v>
          </cell>
        </row>
        <row r="45">
          <cell r="B45" t="str">
            <v>27111294</v>
          </cell>
          <cell r="C45" t="str">
            <v>Propane, liquéfié, d'une pureté &gt; 90% mais &lt; 99% (à l'excl. des produits destinés à subir un traitement défini [voir note complémentaire 4 du présent chapitre] ou une transformation chimique)</v>
          </cell>
          <cell r="D45" t="str">
            <v>Produits pétroliers</v>
          </cell>
          <cell r="E45">
            <v>3815.1718876240507</v>
          </cell>
          <cell r="F45">
            <v>3519.2887508224276</v>
          </cell>
          <cell r="G45">
            <v>3124.2837605778714</v>
          </cell>
          <cell r="H45">
            <v>3985.4185224181597</v>
          </cell>
          <cell r="I45">
            <v>4575.596994955289</v>
          </cell>
        </row>
        <row r="46">
          <cell r="B46" t="str">
            <v>27111297</v>
          </cell>
          <cell r="C46" t="str">
            <v>Propane, liquéfié, d'une pureté &lt;= 90% (à l'excl. des produits destinés à subir un traitement défini [voir note complémentaire 4 du présent chapitre] ou une transformation chimique)</v>
          </cell>
          <cell r="D46" t="str">
            <v>Produits pétroliers</v>
          </cell>
          <cell r="E46">
            <v>50.4485207263776</v>
          </cell>
          <cell r="F46">
            <v>15.482234320085793</v>
          </cell>
          <cell r="G46">
            <v>19.944793554555314</v>
          </cell>
          <cell r="H46">
            <v>57.42151706712739</v>
          </cell>
          <cell r="I46">
            <v>199.69353954808082</v>
          </cell>
        </row>
        <row r="47">
          <cell r="B47" t="str">
            <v>27111310</v>
          </cell>
          <cell r="C47" t="str">
            <v>Butanes, liquéfiés, destinés à subir un traitement défini [voir note complémentaire 4 du présent chapitre] (à l'excl. des butanes d'une pureté &gt;= 95% en n-butane ou en isobutane)</v>
          </cell>
          <cell r="D47" t="str">
            <v>Produits pétroliers</v>
          </cell>
          <cell r="E47">
            <v>23.398992064928272</v>
          </cell>
          <cell r="F47">
            <v>40.30840433417038</v>
          </cell>
          <cell r="G47">
            <v>29.295767298057967</v>
          </cell>
          <cell r="H47">
            <v>8.166239598528733</v>
          </cell>
          <cell r="I47">
            <v>0.4469145105657682</v>
          </cell>
        </row>
        <row r="48">
          <cell r="B48" t="str">
            <v>27111391</v>
          </cell>
          <cell r="C48" t="str">
            <v>Butanes, liquéfiés, d'une pureté &gt; 90% mais &lt; 95% (à l'excl. des produits destinés à subir un traitement défini [voir note complémentaire 4 du présent chapitre] ou une transformation chimique)</v>
          </cell>
          <cell r="D48" t="str">
            <v>Produits pétroliers</v>
          </cell>
          <cell r="E48">
            <v>37.1871659731528</v>
          </cell>
          <cell r="F48">
            <v>80.2641351916872</v>
          </cell>
          <cell r="G48">
            <v>63.35120020286685</v>
          </cell>
          <cell r="H48">
            <v>37.14869792947944</v>
          </cell>
          <cell r="I48">
            <v>45.67366370409527</v>
          </cell>
        </row>
        <row r="49">
          <cell r="B49" t="str">
            <v>27111397</v>
          </cell>
          <cell r="C49" t="str">
            <v>Butanes, liquéfiés, d'une pureté &lt;= 90% (à l'excl. des produits destinés à subir un traitement défini [voir note complémentaire 4 du présent chapitre] ou une transformation chimique)</v>
          </cell>
          <cell r="D49" t="str">
            <v>Produits pétroliers</v>
          </cell>
          <cell r="E49">
            <v>36.04151309990597</v>
          </cell>
          <cell r="F49">
            <v>46.66217252101581</v>
          </cell>
          <cell r="G49">
            <v>44.59655873405778</v>
          </cell>
          <cell r="H49">
            <v>52.93921727615874</v>
          </cell>
          <cell r="I49">
            <v>55.38905545293832</v>
          </cell>
        </row>
        <row r="50">
          <cell r="B50" t="str">
            <v>27111400</v>
          </cell>
          <cell r="C50" t="str">
            <v>Éthylène, propylène, butylène et butadiène, liquéfiés (à l'excl. de l'éthylène d'une pureté &gt;= 95% et du propylène, du butylène et du butadiène d'une pureté &gt;= 90%)</v>
          </cell>
          <cell r="D50" t="str">
            <v>Produits pétroliers</v>
          </cell>
          <cell r="E50">
            <v>0.25899915468308055</v>
          </cell>
          <cell r="F50">
            <v>6.408178193666957</v>
          </cell>
          <cell r="G50">
            <v>23.61725987672189</v>
          </cell>
          <cell r="H50">
            <v>1.1700392394358192</v>
          </cell>
          <cell r="I50">
            <v>1.6930963929484213</v>
          </cell>
        </row>
        <row r="51">
          <cell r="B51" t="str">
            <v>27111900</v>
          </cell>
          <cell r="C51" t="str">
            <v>Hydrocarbures gazeux, liquéfiés, n.d.a. (à l'excl. du gaz naturel, du propane, des butanes, de l'éthylène, du propylène, du butylène et du butadiène)</v>
          </cell>
          <cell r="D51" t="str">
            <v>Produits pétroliers</v>
          </cell>
          <cell r="E51">
            <v>174.2498200914309</v>
          </cell>
          <cell r="F51">
            <v>206.4830184239531</v>
          </cell>
          <cell r="G51">
            <v>214.19738799880344</v>
          </cell>
          <cell r="H51">
            <v>208.31451658036198</v>
          </cell>
          <cell r="I51">
            <v>261.7934550738629</v>
          </cell>
        </row>
        <row r="52">
          <cell r="B52" t="str">
            <v>27112900</v>
          </cell>
          <cell r="C52" t="str">
            <v>Hydrocarbures à l'état gazeux, n.d.a. (à l'excl. du gaz naturel)</v>
          </cell>
          <cell r="D52" t="str">
            <v>Produits pétroliers</v>
          </cell>
          <cell r="E52">
            <v>809.5194839904848</v>
          </cell>
          <cell r="F52">
            <v>1142.3707463047388</v>
          </cell>
          <cell r="G52">
            <v>1499.3665771137514</v>
          </cell>
          <cell r="H52">
            <v>1862.0120480014455</v>
          </cell>
          <cell r="I52">
            <v>2054.8776106686432</v>
          </cell>
        </row>
        <row r="53">
          <cell r="B53" t="str">
            <v>27131100</v>
          </cell>
          <cell r="C53" t="str">
            <v>Coke de pétrole, non-calciné</v>
          </cell>
          <cell r="D53" t="str">
            <v>Produits pétroliers</v>
          </cell>
          <cell r="E53">
            <v>50.470229227142354</v>
          </cell>
          <cell r="F53">
            <v>0</v>
          </cell>
          <cell r="G53">
            <v>0.02665508335957196</v>
          </cell>
          <cell r="H53">
            <v>0</v>
          </cell>
          <cell r="I53">
            <v>0.04799218639609915</v>
          </cell>
        </row>
        <row r="54">
          <cell r="B54" t="str">
            <v>27131200</v>
          </cell>
          <cell r="C54" t="str">
            <v>Coke de pétrole, calciné</v>
          </cell>
          <cell r="D54" t="str">
            <v>Produits pétroliers</v>
          </cell>
          <cell r="E54">
            <v>2600.270005627183</v>
          </cell>
          <cell r="F54">
            <v>3013.576954826363</v>
          </cell>
          <cell r="G54">
            <v>3126.465930753423</v>
          </cell>
          <cell r="H54">
            <v>994.1485715125951</v>
          </cell>
          <cell r="I54">
            <v>1098.0729005277653</v>
          </cell>
        </row>
        <row r="55">
          <cell r="B55" t="str">
            <v>27132000</v>
          </cell>
          <cell r="C55" t="str">
            <v>Bitume de pétrole</v>
          </cell>
          <cell r="D55" t="str">
            <v>Produits pétroliers</v>
          </cell>
          <cell r="E55">
            <v>4681.796804171694</v>
          </cell>
          <cell r="F55">
            <v>5022.985588146204</v>
          </cell>
          <cell r="G55">
            <v>3189.165200115323</v>
          </cell>
          <cell r="H55">
            <v>2676.8190814125705</v>
          </cell>
          <cell r="I55">
            <v>3260.101924490079</v>
          </cell>
        </row>
        <row r="56">
          <cell r="B56" t="str">
            <v>27139090</v>
          </cell>
          <cell r="C56" t="str">
            <v>Résidus des huiles de pétrole ou de minéraux bitumineux (à l'excl. du coke de pétrole, du bitume de pétrole et des résidus destinés à la fabrication des produits du n° 2803)</v>
          </cell>
          <cell r="D56" t="str">
            <v>Produits pétroliers</v>
          </cell>
          <cell r="E56">
            <v>1041.3344734731306</v>
          </cell>
          <cell r="F56">
            <v>820.3799272509399</v>
          </cell>
          <cell r="G56">
            <v>999.5450157284545</v>
          </cell>
          <cell r="H56">
            <v>1260.062783257804</v>
          </cell>
          <cell r="I56">
            <v>2932.4648656799673</v>
          </cell>
        </row>
        <row r="57">
          <cell r="C57" t="str">
            <v>Total Produits pétroliers</v>
          </cell>
          <cell r="E57">
            <v>652497.4916309088</v>
          </cell>
          <cell r="F57">
            <v>702173.2369112804</v>
          </cell>
          <cell r="G57">
            <v>961764.4215403297</v>
          </cell>
          <cell r="H57">
            <v>1298916.30865837</v>
          </cell>
          <cell r="I57">
            <v>1450112.197748447</v>
          </cell>
        </row>
        <row r="58">
          <cell r="B58" t="str">
            <v>27112100</v>
          </cell>
          <cell r="C58" t="str">
            <v>Gaz naturel</v>
          </cell>
          <cell r="D58" t="str">
            <v>Gaz</v>
          </cell>
          <cell r="E58">
            <v>161617.994</v>
          </cell>
          <cell r="F58">
            <v>168812.56094717057</v>
          </cell>
          <cell r="G58">
            <v>186155.33994032376</v>
          </cell>
          <cell r="H58">
            <v>251283.7490067848</v>
          </cell>
          <cell r="I58">
            <v>361452.1109789687</v>
          </cell>
        </row>
        <row r="59">
          <cell r="B59" t="str">
            <v>27111100</v>
          </cell>
          <cell r="C59" t="str">
            <v>Gaz naturel, liquéfié</v>
          </cell>
          <cell r="D59" t="str">
            <v>Gaz</v>
          </cell>
          <cell r="E59">
            <v>62.280704016847416</v>
          </cell>
          <cell r="F59">
            <v>14.89877123261525</v>
          </cell>
          <cell r="G59">
            <v>11.57792160697952</v>
          </cell>
          <cell r="H59">
            <v>82.98099312180412</v>
          </cell>
          <cell r="I59">
            <v>2779.7910555179624</v>
          </cell>
        </row>
        <row r="60">
          <cell r="B60" t="str">
            <v>27160000</v>
          </cell>
          <cell r="C60" t="str">
            <v>Energie électrique</v>
          </cell>
          <cell r="D60" t="str">
            <v>Electricité</v>
          </cell>
          <cell r="E60">
            <v>156458.283</v>
          </cell>
          <cell r="F60">
            <v>134045.133542873</v>
          </cell>
          <cell r="G60">
            <v>149340.80262603748</v>
          </cell>
          <cell r="H60">
            <v>178810.78153818345</v>
          </cell>
          <cell r="I60">
            <v>219343.0808940503</v>
          </cell>
        </row>
        <row r="61">
          <cell r="C61" t="str">
            <v>Total Gaz et électricité</v>
          </cell>
          <cell r="E61">
            <v>318138.55770401686</v>
          </cell>
          <cell r="F61">
            <v>302872.59326127614</v>
          </cell>
          <cell r="G61">
            <v>335507.7204879682</v>
          </cell>
          <cell r="H61">
            <v>430177.51153809007</v>
          </cell>
          <cell r="I61">
            <v>583574.982928537</v>
          </cell>
        </row>
        <row r="62">
          <cell r="B62" t="str">
            <v>27011110</v>
          </cell>
          <cell r="C62" t="str">
            <v>Anthracite, même pulvérisé, mais non-aggloméré, à teneur limite en matières volatiles, calculée sur produit sec, sans matières minérales, &lt;= 10%</v>
          </cell>
          <cell r="D62" t="str">
            <v>Combustibles solides</v>
          </cell>
          <cell r="E62">
            <v>2506.2351631246875</v>
          </cell>
          <cell r="F62">
            <v>1892.2391498323564</v>
          </cell>
          <cell r="G62">
            <v>2108.934639934056</v>
          </cell>
          <cell r="H62">
            <v>4500.115585163553</v>
          </cell>
          <cell r="I62">
            <v>5706.992552002321</v>
          </cell>
        </row>
        <row r="63">
          <cell r="B63" t="str">
            <v>27011190</v>
          </cell>
          <cell r="C63" t="str">
            <v>Anthracite, même pulvérisé, mais non-aggloméré, à teneur limite en matières volatiles, calculée sur produit sec, sans matières minérales, &gt; 10% mais &lt;= 14%</v>
          </cell>
          <cell r="D63" t="str">
            <v>Combustibles solides</v>
          </cell>
          <cell r="E63">
            <v>133.56660053462093</v>
          </cell>
          <cell r="F63">
            <v>29.07678702429853</v>
          </cell>
          <cell r="G63">
            <v>25.976354663756368</v>
          </cell>
          <cell r="H63">
            <v>11.497519888528963</v>
          </cell>
          <cell r="I63">
            <v>9.076992613101647</v>
          </cell>
        </row>
        <row r="64">
          <cell r="B64" t="str">
            <v>27011290</v>
          </cell>
          <cell r="C64" t="str">
            <v>Houille bitumineuse, même pulvérisée, mais non-agglomérée (à l'excl. de la houille à coke)</v>
          </cell>
          <cell r="D64" t="str">
            <v>Combustibles solides</v>
          </cell>
          <cell r="E64">
            <v>970.005226050241</v>
          </cell>
          <cell r="F64">
            <v>754.533646433184</v>
          </cell>
          <cell r="G64">
            <v>889.057751289666</v>
          </cell>
          <cell r="H64">
            <v>4.195118872484517</v>
          </cell>
          <cell r="I64">
            <v>5.42995475982814</v>
          </cell>
        </row>
        <row r="65">
          <cell r="B65" t="str">
            <v>27011900</v>
          </cell>
          <cell r="C65" t="str">
            <v>Houilles, même pulvérisées, mais non-agglomérées (à l'excl. de l'anthracite et de la houille bitumineuse)</v>
          </cell>
          <cell r="D65" t="str">
            <v>Combustibles solides</v>
          </cell>
          <cell r="E65">
            <v>2441.233420571197</v>
          </cell>
          <cell r="F65">
            <v>1891.0091896453637</v>
          </cell>
          <cell r="G65">
            <v>3336.4427147660476</v>
          </cell>
          <cell r="H65">
            <v>6231.325388419044</v>
          </cell>
          <cell r="I65">
            <v>6632.7542206196595</v>
          </cell>
        </row>
        <row r="66">
          <cell r="B66" t="str">
            <v>27012000</v>
          </cell>
          <cell r="C66" t="str">
            <v>Briquettes, boulets et combustibles solides simil. obtenus à partir de la houille</v>
          </cell>
          <cell r="D66" t="str">
            <v>Combustibles solides</v>
          </cell>
          <cell r="E66">
            <v>76.50959853986211</v>
          </cell>
          <cell r="F66">
            <v>29.588845217890977</v>
          </cell>
          <cell r="G66">
            <v>48.407167106281506</v>
          </cell>
          <cell r="H66">
            <v>43.90534380237545</v>
          </cell>
          <cell r="I66">
            <v>49.88289955986519</v>
          </cell>
        </row>
        <row r="67">
          <cell r="B67" t="str">
            <v>27021000</v>
          </cell>
          <cell r="C67" t="str">
            <v>Lignites, même pulvérisés, mais non-agglomérés</v>
          </cell>
          <cell r="D67" t="str">
            <v>Combustibles solides</v>
          </cell>
          <cell r="E67">
            <v>479.947025153756</v>
          </cell>
          <cell r="F67">
            <v>509.57622601940017</v>
          </cell>
          <cell r="G67">
            <v>419.5962529596163</v>
          </cell>
          <cell r="H67">
            <v>520.305057771586</v>
          </cell>
          <cell r="I67">
            <v>530.9776199208166</v>
          </cell>
        </row>
        <row r="68">
          <cell r="B68" t="str">
            <v>27022000</v>
          </cell>
          <cell r="C68" t="str">
            <v>Lignites agglomérés</v>
          </cell>
          <cell r="D68" t="str">
            <v>Combustibles solides</v>
          </cell>
          <cell r="E68">
            <v>251.28760941863436</v>
          </cell>
          <cell r="F68">
            <v>212.93849571493772</v>
          </cell>
          <cell r="G68">
            <v>283.86732325438606</v>
          </cell>
          <cell r="H68">
            <v>217.80366012053784</v>
          </cell>
          <cell r="I68">
            <v>179.80935420265016</v>
          </cell>
        </row>
        <row r="69">
          <cell r="B69" t="str">
            <v>27040011</v>
          </cell>
          <cell r="C69" t="str">
            <v>Cokes et semi-cokes de houille, même agglomérés, pour la fabrication d'électrodes</v>
          </cell>
          <cell r="D69" t="str">
            <v>Combustibles solides</v>
          </cell>
          <cell r="F69">
            <v>16.899992315300732</v>
          </cell>
          <cell r="G69">
            <v>0</v>
          </cell>
          <cell r="H69">
            <v>0.006035054700975126</v>
          </cell>
          <cell r="I69">
            <v>0</v>
          </cell>
        </row>
        <row r="70">
          <cell r="B70" t="str">
            <v>27040019</v>
          </cell>
          <cell r="C70" t="str">
            <v>Cokes et semi-cokes de houille, même agglomérés (à l'excl. des cokes et semi-cokes pour la fabrication d'électrodes)</v>
          </cell>
          <cell r="D70" t="str">
            <v>Combustibles solides</v>
          </cell>
          <cell r="E70">
            <v>65.59996430333243</v>
          </cell>
          <cell r="F70">
            <v>84.98104608590938</v>
          </cell>
          <cell r="G70">
            <v>100.87190678024038</v>
          </cell>
          <cell r="H70">
            <v>165.91992047575724</v>
          </cell>
          <cell r="I70">
            <v>127.23276356923158</v>
          </cell>
        </row>
        <row r="71">
          <cell r="B71" t="str">
            <v>27040030</v>
          </cell>
          <cell r="C71" t="str">
            <v>Cokes et semi-cokes de lignite, même agglomérés</v>
          </cell>
          <cell r="D71" t="str">
            <v>Combustibles solides</v>
          </cell>
          <cell r="E71">
            <v>269.090999234009</v>
          </cell>
          <cell r="F71">
            <v>342.41108679000195</v>
          </cell>
          <cell r="G71">
            <v>314.9858389129389</v>
          </cell>
          <cell r="H71">
            <v>240.08703541654788</v>
          </cell>
          <cell r="I71">
            <v>307.9981869808374</v>
          </cell>
        </row>
        <row r="72">
          <cell r="B72" t="str">
            <v>27040090</v>
          </cell>
          <cell r="C72" t="str">
            <v>Cokes et semi-cokes de tourbe, même agglomérés; charbon de cornue</v>
          </cell>
          <cell r="D72" t="str">
            <v>Combustibles solides</v>
          </cell>
          <cell r="E72">
            <v>118.8485824812179</v>
          </cell>
          <cell r="F72">
            <v>147.11271568770914</v>
          </cell>
          <cell r="G72">
            <v>3.2860021963366295</v>
          </cell>
          <cell r="H72">
            <v>11.047074290075974</v>
          </cell>
          <cell r="I72">
            <v>29.847783973870513</v>
          </cell>
        </row>
        <row r="73">
          <cell r="B73" t="str">
            <v>44020000</v>
          </cell>
          <cell r="C73" t="str">
            <v>Charbon de bois - y.c. le charbon de coques ou de noix -, même aggloméré (à l'excl. des fusains et du charbon de bois conditionné comme médicament, mélangé d'encens ou activé)</v>
          </cell>
          <cell r="D73" t="str">
            <v>Combustibles solides</v>
          </cell>
          <cell r="E73">
            <v>835.8943606260102</v>
          </cell>
          <cell r="F73">
            <v>818.7353939453789</v>
          </cell>
          <cell r="G73">
            <v>889.2470777338635</v>
          </cell>
          <cell r="H73">
            <v>957.8386597413098</v>
          </cell>
          <cell r="I73">
            <v>791.9727714339772</v>
          </cell>
        </row>
        <row r="74">
          <cell r="B74" t="str">
            <v>44011000</v>
          </cell>
          <cell r="C74" t="str">
            <v>Bois de chauffage en rondins, bûches, ramilles, fagots ou sous formes simil.</v>
          </cell>
          <cell r="D74" t="str">
            <v>Combustibles solides</v>
          </cell>
          <cell r="E74">
            <v>376.4807072432704</v>
          </cell>
          <cell r="F74">
            <v>374.48070724327</v>
          </cell>
          <cell r="G74">
            <v>253.48486055153134</v>
          </cell>
          <cell r="H74">
            <v>182.42699808323079</v>
          </cell>
          <cell r="I74">
            <v>503.11500554281</v>
          </cell>
        </row>
        <row r="75">
          <cell r="B75" t="str">
            <v>27030000</v>
          </cell>
          <cell r="C75" t="str">
            <v>Tourbe, y.c. la tourbe pour litière, même agglomérée</v>
          </cell>
          <cell r="D75" t="str">
            <v>??? Autre</v>
          </cell>
          <cell r="E75">
            <v>972.9139738213102</v>
          </cell>
          <cell r="F75">
            <v>1072.2973588625168</v>
          </cell>
          <cell r="G75">
            <v>860.4361563769979</v>
          </cell>
          <cell r="H75">
            <v>1180.1097030611559</v>
          </cell>
          <cell r="I75">
            <v>1054.1245082288733</v>
          </cell>
        </row>
        <row r="76">
          <cell r="B76" t="str">
            <v>27060000</v>
          </cell>
          <cell r="C76" t="str">
            <v>Goudrons de houille, de lignite ou de tourbe et autres goudrons minéraux, même déshydratés ou étêtés, y.c. les goudrons reconstitués</v>
          </cell>
          <cell r="D76" t="str">
            <v>??? Autre</v>
          </cell>
          <cell r="E76">
            <v>282.0840701622269</v>
          </cell>
          <cell r="F76">
            <v>280.79678164801766</v>
          </cell>
          <cell r="G76">
            <v>112.19071330969653</v>
          </cell>
          <cell r="H76">
            <v>88.67621178914831</v>
          </cell>
          <cell r="I76">
            <v>165.22902269838042</v>
          </cell>
        </row>
        <row r="77">
          <cell r="B77" t="str">
            <v>27082000</v>
          </cell>
          <cell r="C77" t="str">
            <v>Coke de brai de goudron de houille ou d'autres goudrons minéraux</v>
          </cell>
          <cell r="D77" t="str">
            <v>??? Autre</v>
          </cell>
          <cell r="F77">
            <v>12.166019251411132</v>
          </cell>
          <cell r="G77">
            <v>8.15797758546749</v>
          </cell>
          <cell r="H77">
            <v>0.046009038197913237</v>
          </cell>
          <cell r="I77">
            <v>1.7662593447628</v>
          </cell>
        </row>
        <row r="78">
          <cell r="B78" t="str">
            <v>27101121</v>
          </cell>
          <cell r="C78" t="str">
            <v>White spirit</v>
          </cell>
          <cell r="D78" t="str">
            <v>??? Autre</v>
          </cell>
          <cell r="E78">
            <v>225.13745978012614</v>
          </cell>
          <cell r="F78">
            <v>232.50679721511912</v>
          </cell>
          <cell r="G78">
            <v>194.37232663390714</v>
          </cell>
          <cell r="H78">
            <v>291.44390457966375</v>
          </cell>
          <cell r="I78">
            <v>221.62003148607383</v>
          </cell>
        </row>
        <row r="79">
          <cell r="B79" t="str">
            <v>27109100</v>
          </cell>
          <cell r="C79" t="str">
            <v>Déchets d'huiles contenant des diphényles polychlorés [PCB], des terphényles polychlorés [PCT] ou des diphényles polybromés [PBB]</v>
          </cell>
          <cell r="D79" t="str">
            <v>??? Autre</v>
          </cell>
          <cell r="E79">
            <v>287.7887459532532</v>
          </cell>
          <cell r="F79">
            <v>0.2111902754415642</v>
          </cell>
          <cell r="G79">
            <v>0</v>
          </cell>
          <cell r="H79">
            <v>8.190005428868192</v>
          </cell>
          <cell r="I79">
            <v>12.281093132447447</v>
          </cell>
        </row>
        <row r="80">
          <cell r="B80" t="str">
            <v>27109900</v>
          </cell>
          <cell r="C80" t="str">
            <v>Déchets d'huiles contenant principalement des huiles de pétrole ou de minéraux bitumineux (à l'excl. des celles contenant des diphényles polychlorés [PCB], des terphényles polychlorés [PCT] ou des diphényles polybromés [PBB])</v>
          </cell>
          <cell r="D80" t="str">
            <v>??? Autre</v>
          </cell>
          <cell r="E80">
            <v>3454.6344045313995</v>
          </cell>
          <cell r="F80">
            <v>1303.7497007553593</v>
          </cell>
          <cell r="G80">
            <v>182.30965456721054</v>
          </cell>
          <cell r="H80">
            <v>25.772357527207472</v>
          </cell>
          <cell r="I80">
            <v>15.027129163531637</v>
          </cell>
        </row>
        <row r="81">
          <cell r="B81" t="str">
            <v>27121090</v>
          </cell>
          <cell r="C81" t="str">
            <v>Vaseline purifiée</v>
          </cell>
          <cell r="D81" t="str">
            <v>??? Autre</v>
          </cell>
          <cell r="E81">
            <v>12.631121325801788</v>
          </cell>
          <cell r="F81">
            <v>17.205378031172668</v>
          </cell>
          <cell r="G81">
            <v>13.496859311189285</v>
          </cell>
          <cell r="H81">
            <v>21.564298583013088</v>
          </cell>
          <cell r="I81">
            <v>14.483878319258002</v>
          </cell>
        </row>
        <row r="82">
          <cell r="B82" t="str">
            <v>27122010</v>
          </cell>
          <cell r="C82" t="str">
            <v>Paraffine synthétique contenant en poids &lt; 0,75% d'huile et d'un poids moléculaire de &gt;= 460 mais &lt;= 1.560</v>
          </cell>
          <cell r="D82" t="str">
            <v>??? Autre</v>
          </cell>
          <cell r="E82">
            <v>33.01408820386458</v>
          </cell>
          <cell r="F82">
            <v>125.07860781950535</v>
          </cell>
          <cell r="G82">
            <v>80.20841626515835</v>
          </cell>
          <cell r="H82">
            <v>75.0083627649481</v>
          </cell>
          <cell r="I82">
            <v>58.89891394279847</v>
          </cell>
        </row>
        <row r="83">
          <cell r="B83" t="str">
            <v>27122090</v>
          </cell>
          <cell r="C83" t="str">
            <v>Paraffine contenant en poids &lt; 0,75% d'huile (à l'excl. du paraffine synthétique d'un poids moléculaire de &gt;= 460 mais &lt;= 1.560)</v>
          </cell>
          <cell r="D83" t="str">
            <v>??? Autre</v>
          </cell>
          <cell r="E83">
            <v>324.2558806875154</v>
          </cell>
          <cell r="F83">
            <v>315.98486945821304</v>
          </cell>
          <cell r="G83">
            <v>344.2404220220643</v>
          </cell>
          <cell r="H83">
            <v>385.350335170536</v>
          </cell>
          <cell r="I83">
            <v>264.99447118964747</v>
          </cell>
        </row>
        <row r="84">
          <cell r="B84" t="str">
            <v>27129039</v>
          </cell>
          <cell r="C84" t="str">
            <v>Paraffine, cire de pétrole microcristalline, 'slack wax', autres cires minérales et produits simil. obtenus par synthèse ou par d'autres procédés, bruts (sauf la vaseline, la paraffine contenant en poids &lt; 0,75% d'huile, l'ozokérite, la cire de lignite ou</v>
          </cell>
          <cell r="D84" t="str">
            <v>??? Autre</v>
          </cell>
          <cell r="E84">
            <v>277.6361222077893</v>
          </cell>
          <cell r="F84">
            <v>929.0388259586415</v>
          </cell>
          <cell r="G84">
            <v>1663.843985731249</v>
          </cell>
          <cell r="H84">
            <v>1263.7694368450864</v>
          </cell>
          <cell r="I84">
            <v>3812.120672602142</v>
          </cell>
        </row>
        <row r="85">
          <cell r="B85" t="str">
            <v>27129099</v>
          </cell>
          <cell r="C85" t="str">
            <v>Paraffine cire de pétrole microcristalline, 'slack wax', ozokérite, cire de lignite, cire de tourbe, autres cires minérales et produits simil. obtenus par synthèse ou par d'autres procédés, même colorés (à l'excl. de la vaseline, de la paraffine contenant</v>
          </cell>
          <cell r="D85" t="str">
            <v>??? Autre</v>
          </cell>
          <cell r="E85">
            <v>4.567235645348763</v>
          </cell>
          <cell r="F85">
            <v>57.943477598989524</v>
          </cell>
          <cell r="G85">
            <v>6.343513833404028</v>
          </cell>
          <cell r="H85">
            <v>7.134070978245312</v>
          </cell>
          <cell r="I85">
            <v>9.718645758996923</v>
          </cell>
        </row>
        <row r="86">
          <cell r="B86" t="str">
            <v>27141000</v>
          </cell>
          <cell r="C86" t="str">
            <v>Schistes et sables bitumineux</v>
          </cell>
          <cell r="D86" t="str">
            <v>??? Autre</v>
          </cell>
          <cell r="E86">
            <v>36.25262802484236</v>
          </cell>
          <cell r="F86">
            <v>383.43644204508655</v>
          </cell>
          <cell r="G86">
            <v>219.94853904153732</v>
          </cell>
          <cell r="H86">
            <v>169.01362331455886</v>
          </cell>
          <cell r="I86">
            <v>134.7849175495969</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Import"/>
      <sheetName val="Export"/>
      <sheetName val="Chart1"/>
      <sheetName val="Solde"/>
      <sheetName val="T.couv."/>
      <sheetName val="Rés."/>
      <sheetName val="Sheet2"/>
      <sheetName val="Liste des biens importés"/>
    </sheetNames>
    <sheetDataSet>
      <sheetData sheetId="1">
        <row r="2">
          <cell r="A2" t="str">
            <v>CGCE</v>
          </cell>
          <cell r="B2" t="str">
            <v>LIBELLE</v>
          </cell>
          <cell r="C2" t="str">
            <v>1993</v>
          </cell>
          <cell r="D2" t="str">
            <v>1994</v>
          </cell>
          <cell r="E2" t="str">
            <v>1995</v>
          </cell>
          <cell r="F2" t="str">
            <v>1996</v>
          </cell>
          <cell r="G2" t="str">
            <v>1997</v>
          </cell>
          <cell r="H2" t="str">
            <v>1998</v>
          </cell>
          <cell r="I2" t="str">
            <v>1999</v>
          </cell>
          <cell r="J2" t="str">
            <v>2000</v>
          </cell>
          <cell r="K2" t="str">
            <v>2001</v>
          </cell>
          <cell r="L2" t="str">
            <v>2002</v>
          </cell>
          <cell r="M2" t="str">
            <v>2003</v>
          </cell>
          <cell r="N2" t="str">
            <v>2004</v>
          </cell>
        </row>
        <row r="4">
          <cell r="B4" t="str">
            <v>TOTAL CGCE</v>
          </cell>
          <cell r="C4">
            <v>5041.986633097429</v>
          </cell>
          <cell r="D4">
            <v>5424</v>
          </cell>
          <cell r="E4">
            <v>5721</v>
          </cell>
          <cell r="F4">
            <v>5533</v>
          </cell>
          <cell r="G4">
            <v>6258</v>
          </cell>
          <cell r="H4">
            <v>7222</v>
          </cell>
          <cell r="I4">
            <v>7292</v>
          </cell>
          <cell r="J4">
            <v>8498</v>
          </cell>
          <cell r="K4">
            <v>9166</v>
          </cell>
          <cell r="L4">
            <v>9005</v>
          </cell>
          <cell r="M4">
            <v>8834</v>
          </cell>
          <cell r="N4">
            <v>9796</v>
          </cell>
        </row>
        <row r="5">
          <cell r="B5" t="str">
            <v>Totla Indicateur</v>
          </cell>
          <cell r="C5">
            <v>5041</v>
          </cell>
          <cell r="D5">
            <v>5423</v>
          </cell>
          <cell r="E5">
            <v>5720</v>
          </cell>
          <cell r="F5">
            <v>5533</v>
          </cell>
          <cell r="G5">
            <v>6260</v>
          </cell>
          <cell r="H5">
            <v>7222</v>
          </cell>
          <cell r="I5">
            <v>7290</v>
          </cell>
          <cell r="J5">
            <v>8498</v>
          </cell>
          <cell r="K5">
            <v>9165</v>
          </cell>
          <cell r="L5">
            <v>9005</v>
          </cell>
          <cell r="M5">
            <v>8834</v>
          </cell>
          <cell r="N5">
            <v>9796</v>
          </cell>
        </row>
        <row r="6">
          <cell r="B6" t="str">
            <v>Biens de consommation</v>
          </cell>
          <cell r="C6">
            <v>917.9866330974291</v>
          </cell>
          <cell r="D6">
            <v>884</v>
          </cell>
          <cell r="E6">
            <v>914</v>
          </cell>
          <cell r="F6">
            <v>887</v>
          </cell>
          <cell r="G6">
            <v>1009</v>
          </cell>
          <cell r="H6">
            <v>1131</v>
          </cell>
          <cell r="I6">
            <v>1107</v>
          </cell>
          <cell r="J6">
            <v>1231</v>
          </cell>
          <cell r="K6">
            <v>1459</v>
          </cell>
          <cell r="L6">
            <v>1640</v>
          </cell>
          <cell r="M6">
            <v>1672</v>
          </cell>
          <cell r="N6">
            <v>1620</v>
          </cell>
        </row>
        <row r="7">
          <cell r="A7">
            <v>112</v>
          </cell>
          <cell r="B7" t="str">
            <v>Produits alimentaires et boissons, de base, destinés à la consommation des ménages</v>
          </cell>
          <cell r="C7">
            <v>95</v>
          </cell>
          <cell r="D7">
            <v>89</v>
          </cell>
          <cell r="E7">
            <v>96</v>
          </cell>
          <cell r="F7">
            <v>88</v>
          </cell>
          <cell r="G7">
            <v>89</v>
          </cell>
          <cell r="H7">
            <v>86</v>
          </cell>
          <cell r="I7">
            <v>89</v>
          </cell>
          <cell r="J7">
            <v>93</v>
          </cell>
          <cell r="K7">
            <v>97</v>
          </cell>
          <cell r="L7">
            <v>100</v>
          </cell>
          <cell r="M7">
            <v>108</v>
          </cell>
          <cell r="N7">
            <v>116</v>
          </cell>
        </row>
        <row r="8">
          <cell r="A8">
            <v>122</v>
          </cell>
          <cell r="B8" t="str">
            <v>Produits alimentaires et boissons, ayant subi une transformation, destinés à la consommation des ménages</v>
          </cell>
          <cell r="C8">
            <v>165</v>
          </cell>
          <cell r="D8">
            <v>159</v>
          </cell>
          <cell r="E8">
            <v>178</v>
          </cell>
          <cell r="F8">
            <v>161</v>
          </cell>
          <cell r="G8">
            <v>182</v>
          </cell>
          <cell r="H8">
            <v>202</v>
          </cell>
          <cell r="I8">
            <v>206</v>
          </cell>
          <cell r="J8">
            <v>234</v>
          </cell>
          <cell r="K8">
            <v>299</v>
          </cell>
          <cell r="L8">
            <v>341</v>
          </cell>
          <cell r="M8">
            <v>333</v>
          </cell>
          <cell r="N8">
            <v>341</v>
          </cell>
        </row>
        <row r="9">
          <cell r="B9" t="str">
            <v>Sous-total 1</v>
          </cell>
          <cell r="C9">
            <v>260</v>
          </cell>
          <cell r="D9">
            <v>248</v>
          </cell>
          <cell r="E9">
            <v>274</v>
          </cell>
          <cell r="F9">
            <v>249</v>
          </cell>
          <cell r="G9">
            <v>271</v>
          </cell>
          <cell r="H9">
            <v>288</v>
          </cell>
          <cell r="I9">
            <v>295</v>
          </cell>
          <cell r="J9">
            <v>327</v>
          </cell>
          <cell r="K9">
            <v>396</v>
          </cell>
          <cell r="L9">
            <v>441</v>
          </cell>
          <cell r="M9">
            <v>441</v>
          </cell>
          <cell r="N9">
            <v>457</v>
          </cell>
        </row>
        <row r="10">
          <cell r="A10">
            <v>522</v>
          </cell>
          <cell r="B10" t="str">
            <v>Matériel de transport, non destiné à l'industrie</v>
          </cell>
          <cell r="C10">
            <v>1</v>
          </cell>
          <cell r="D10">
            <v>1</v>
          </cell>
          <cell r="E10">
            <v>1</v>
          </cell>
          <cell r="F10">
            <v>2</v>
          </cell>
          <cell r="G10">
            <v>3</v>
          </cell>
          <cell r="H10">
            <v>3</v>
          </cell>
          <cell r="I10">
            <v>3</v>
          </cell>
          <cell r="J10">
            <v>5</v>
          </cell>
          <cell r="K10">
            <v>2</v>
          </cell>
          <cell r="L10">
            <v>2</v>
          </cell>
          <cell r="M10">
            <v>2</v>
          </cell>
          <cell r="N10">
            <v>11</v>
          </cell>
        </row>
        <row r="11">
          <cell r="A11">
            <v>610</v>
          </cell>
          <cell r="B11" t="str">
            <v>Autres biens de consommation durables</v>
          </cell>
          <cell r="C11">
            <v>34</v>
          </cell>
          <cell r="D11">
            <v>36</v>
          </cell>
          <cell r="E11">
            <v>50</v>
          </cell>
          <cell r="F11">
            <v>60</v>
          </cell>
          <cell r="G11">
            <v>57</v>
          </cell>
          <cell r="H11">
            <v>62</v>
          </cell>
          <cell r="I11">
            <v>46</v>
          </cell>
          <cell r="J11">
            <v>62</v>
          </cell>
          <cell r="K11">
            <v>72</v>
          </cell>
          <cell r="L11">
            <v>80</v>
          </cell>
          <cell r="M11">
            <v>71</v>
          </cell>
          <cell r="N11">
            <v>105</v>
          </cell>
        </row>
        <row r="12">
          <cell r="A12">
            <v>620</v>
          </cell>
          <cell r="B12" t="str">
            <v>Autres biens de consommation semi-durables</v>
          </cell>
          <cell r="C12">
            <v>393</v>
          </cell>
          <cell r="D12">
            <v>366</v>
          </cell>
          <cell r="E12">
            <v>387</v>
          </cell>
          <cell r="F12">
            <v>392</v>
          </cell>
          <cell r="G12">
            <v>467</v>
          </cell>
          <cell r="H12">
            <v>528</v>
          </cell>
          <cell r="I12">
            <v>534</v>
          </cell>
          <cell r="J12">
            <v>601</v>
          </cell>
          <cell r="K12">
            <v>726</v>
          </cell>
          <cell r="L12">
            <v>784</v>
          </cell>
          <cell r="M12">
            <v>769</v>
          </cell>
          <cell r="N12">
            <v>655</v>
          </cell>
        </row>
        <row r="13">
          <cell r="A13">
            <v>630</v>
          </cell>
          <cell r="B13" t="str">
            <v>Autres biens de consommation non durables</v>
          </cell>
          <cell r="C13">
            <v>229.98663309742918</v>
          </cell>
          <cell r="D13">
            <v>233</v>
          </cell>
          <cell r="E13">
            <v>202</v>
          </cell>
          <cell r="F13">
            <v>184</v>
          </cell>
          <cell r="G13">
            <v>211</v>
          </cell>
          <cell r="H13">
            <v>250</v>
          </cell>
          <cell r="I13">
            <v>229</v>
          </cell>
          <cell r="J13">
            <v>236</v>
          </cell>
          <cell r="K13">
            <v>263</v>
          </cell>
          <cell r="L13">
            <v>333</v>
          </cell>
          <cell r="M13">
            <v>389</v>
          </cell>
          <cell r="N13">
            <v>392</v>
          </cell>
        </row>
        <row r="14">
          <cell r="B14" t="str">
            <v>Sous-total 6</v>
          </cell>
          <cell r="C14">
            <v>656.9866330974291</v>
          </cell>
          <cell r="D14">
            <v>635</v>
          </cell>
          <cell r="E14">
            <v>639</v>
          </cell>
          <cell r="F14">
            <v>636</v>
          </cell>
          <cell r="G14">
            <v>735</v>
          </cell>
          <cell r="H14">
            <v>840</v>
          </cell>
          <cell r="I14">
            <v>809</v>
          </cell>
          <cell r="J14">
            <v>899</v>
          </cell>
          <cell r="K14">
            <v>1061</v>
          </cell>
          <cell r="L14">
            <v>1197</v>
          </cell>
          <cell r="M14">
            <v>1229</v>
          </cell>
          <cell r="N14">
            <v>1152</v>
          </cell>
        </row>
        <row r="16">
          <cell r="B16" t="str">
            <v>Biens d'équipement</v>
          </cell>
          <cell r="C16">
            <v>277</v>
          </cell>
          <cell r="D16">
            <v>269</v>
          </cell>
          <cell r="E16">
            <v>343</v>
          </cell>
          <cell r="F16">
            <v>440</v>
          </cell>
          <cell r="G16">
            <v>495</v>
          </cell>
          <cell r="H16">
            <v>776</v>
          </cell>
          <cell r="I16">
            <v>728</v>
          </cell>
          <cell r="J16">
            <v>1090</v>
          </cell>
          <cell r="K16">
            <v>1517</v>
          </cell>
          <cell r="L16">
            <v>1211</v>
          </cell>
          <cell r="M16">
            <v>919</v>
          </cell>
          <cell r="N16">
            <v>876</v>
          </cell>
        </row>
        <row r="17">
          <cell r="A17">
            <v>410</v>
          </cell>
          <cell r="B17" t="str">
            <v>Machines et biens d'équipement (à l'exclusion du matériel de transport)</v>
          </cell>
          <cell r="C17">
            <v>241</v>
          </cell>
          <cell r="D17">
            <v>238</v>
          </cell>
          <cell r="E17">
            <v>306</v>
          </cell>
          <cell r="F17">
            <v>374</v>
          </cell>
          <cell r="G17">
            <v>441</v>
          </cell>
          <cell r="H17">
            <v>626</v>
          </cell>
          <cell r="I17">
            <v>667</v>
          </cell>
          <cell r="J17">
            <v>1043</v>
          </cell>
          <cell r="K17">
            <v>1442</v>
          </cell>
          <cell r="L17">
            <v>1142</v>
          </cell>
          <cell r="M17">
            <v>804</v>
          </cell>
          <cell r="N17">
            <v>793</v>
          </cell>
        </row>
        <row r="18">
          <cell r="A18">
            <v>521</v>
          </cell>
          <cell r="B18" t="str">
            <v>Matériel de transport destiné à l'industrie</v>
          </cell>
          <cell r="C18">
            <v>36</v>
          </cell>
          <cell r="D18">
            <v>31</v>
          </cell>
          <cell r="E18">
            <v>36</v>
          </cell>
          <cell r="F18">
            <v>66</v>
          </cell>
          <cell r="G18">
            <v>54</v>
          </cell>
          <cell r="H18">
            <v>150</v>
          </cell>
          <cell r="I18">
            <v>61</v>
          </cell>
          <cell r="J18">
            <v>47</v>
          </cell>
          <cell r="K18">
            <v>75</v>
          </cell>
          <cell r="L18">
            <v>69</v>
          </cell>
          <cell r="M18">
            <v>115</v>
          </cell>
          <cell r="N18">
            <v>83</v>
          </cell>
        </row>
        <row r="20">
          <cell r="B20" t="str">
            <v>Biens intermédiaires</v>
          </cell>
          <cell r="C20">
            <v>3701</v>
          </cell>
          <cell r="D20">
            <v>4112</v>
          </cell>
          <cell r="E20">
            <v>4285</v>
          </cell>
          <cell r="F20">
            <v>4039</v>
          </cell>
          <cell r="G20">
            <v>4547</v>
          </cell>
          <cell r="H20">
            <v>5092</v>
          </cell>
          <cell r="I20">
            <v>5238</v>
          </cell>
          <cell r="J20">
            <v>5943</v>
          </cell>
          <cell r="K20">
            <v>5932</v>
          </cell>
          <cell r="L20">
            <v>5889</v>
          </cell>
          <cell r="M20">
            <v>5893</v>
          </cell>
          <cell r="N20">
            <v>6944</v>
          </cell>
        </row>
        <row r="21">
          <cell r="A21">
            <v>111</v>
          </cell>
          <cell r="B21" t="str">
            <v>Produits alimentaires et boissons, de base, destinés à l'industrie</v>
          </cell>
          <cell r="C21">
            <v>37</v>
          </cell>
          <cell r="D21">
            <v>34</v>
          </cell>
          <cell r="E21">
            <v>33</v>
          </cell>
          <cell r="F21">
            <v>30</v>
          </cell>
          <cell r="G21">
            <v>37</v>
          </cell>
          <cell r="H21">
            <v>41</v>
          </cell>
          <cell r="I21">
            <v>33</v>
          </cell>
          <cell r="J21">
            <v>41</v>
          </cell>
          <cell r="K21">
            <v>32</v>
          </cell>
          <cell r="L21">
            <v>31</v>
          </cell>
          <cell r="M21">
            <v>32</v>
          </cell>
          <cell r="N21">
            <v>36</v>
          </cell>
        </row>
        <row r="22">
          <cell r="A22">
            <v>121</v>
          </cell>
          <cell r="B22" t="str">
            <v>Produits alimentaires et boissons, ayant subi une transformation, destinés à l'industrie</v>
          </cell>
          <cell r="C22">
            <v>19</v>
          </cell>
          <cell r="D22">
            <v>19</v>
          </cell>
          <cell r="E22">
            <v>19</v>
          </cell>
          <cell r="F22">
            <v>15</v>
          </cell>
          <cell r="G22">
            <v>15</v>
          </cell>
          <cell r="H22">
            <v>15</v>
          </cell>
          <cell r="I22">
            <v>16</v>
          </cell>
          <cell r="J22">
            <v>16</v>
          </cell>
          <cell r="K22">
            <v>16</v>
          </cell>
          <cell r="L22">
            <v>16</v>
          </cell>
          <cell r="M22">
            <v>16</v>
          </cell>
          <cell r="N22">
            <v>16</v>
          </cell>
        </row>
        <row r="23">
          <cell r="A23">
            <v>210</v>
          </cell>
          <cell r="B23" t="str">
            <v>Approvisionnements industriels en produits de base</v>
          </cell>
          <cell r="C23">
            <v>44</v>
          </cell>
          <cell r="D23">
            <v>59</v>
          </cell>
          <cell r="E23">
            <v>57</v>
          </cell>
          <cell r="F23">
            <v>53</v>
          </cell>
          <cell r="G23">
            <v>60</v>
          </cell>
          <cell r="H23">
            <v>64</v>
          </cell>
          <cell r="I23">
            <v>65</v>
          </cell>
          <cell r="J23">
            <v>71</v>
          </cell>
          <cell r="K23">
            <v>70</v>
          </cell>
          <cell r="L23">
            <v>81</v>
          </cell>
          <cell r="M23">
            <v>97</v>
          </cell>
          <cell r="N23">
            <v>143</v>
          </cell>
        </row>
        <row r="24">
          <cell r="A24">
            <v>220</v>
          </cell>
          <cell r="B24" t="str">
            <v>Approvisionnements industriels en produits transformés</v>
          </cell>
          <cell r="C24">
            <v>3007</v>
          </cell>
          <cell r="D24">
            <v>3282</v>
          </cell>
          <cell r="E24">
            <v>3351</v>
          </cell>
          <cell r="F24">
            <v>3091</v>
          </cell>
          <cell r="G24">
            <v>3530</v>
          </cell>
          <cell r="H24">
            <v>3741</v>
          </cell>
          <cell r="I24">
            <v>3754</v>
          </cell>
          <cell r="J24">
            <v>4366</v>
          </cell>
          <cell r="K24">
            <v>4442</v>
          </cell>
          <cell r="L24">
            <v>4343</v>
          </cell>
          <cell r="M24">
            <v>4310</v>
          </cell>
          <cell r="N24">
            <v>5147</v>
          </cell>
        </row>
        <row r="25">
          <cell r="A25">
            <v>310</v>
          </cell>
          <cell r="B25" t="str">
            <v>Combustibles et lubrifiants de base</v>
          </cell>
          <cell r="C25">
            <v>11</v>
          </cell>
          <cell r="D25">
            <v>25</v>
          </cell>
          <cell r="E25">
            <v>20</v>
          </cell>
          <cell r="F25">
            <v>0</v>
          </cell>
          <cell r="G25">
            <v>0</v>
          </cell>
          <cell r="H25">
            <v>0</v>
          </cell>
          <cell r="I25">
            <v>0</v>
          </cell>
          <cell r="J25">
            <v>1</v>
          </cell>
          <cell r="K25">
            <v>1</v>
          </cell>
          <cell r="L25">
            <v>2</v>
          </cell>
          <cell r="M25">
            <v>3</v>
          </cell>
          <cell r="N25">
            <v>3</v>
          </cell>
        </row>
        <row r="26">
          <cell r="A26">
            <v>322</v>
          </cell>
          <cell r="B26" t="str">
            <v>Combustibles et lubrifiants, ayant subi une transformation (autres que les carburants pour moteurs)</v>
          </cell>
          <cell r="C26">
            <v>2</v>
          </cell>
          <cell r="D26">
            <v>1</v>
          </cell>
          <cell r="E26">
            <v>1</v>
          </cell>
          <cell r="F26">
            <v>1</v>
          </cell>
          <cell r="G26">
            <v>1</v>
          </cell>
          <cell r="H26">
            <v>2</v>
          </cell>
          <cell r="I26">
            <v>2</v>
          </cell>
          <cell r="J26">
            <v>6</v>
          </cell>
          <cell r="K26">
            <v>14</v>
          </cell>
          <cell r="L26">
            <v>47</v>
          </cell>
          <cell r="M26">
            <v>35</v>
          </cell>
          <cell r="N26">
            <v>51</v>
          </cell>
        </row>
        <row r="27">
          <cell r="A27">
            <v>420</v>
          </cell>
          <cell r="B27" t="str">
            <v>Parties, pièces détachées et accessoires pour biens d'équipement (à l'exclusion du matériel de transport)</v>
          </cell>
          <cell r="C27">
            <v>300</v>
          </cell>
          <cell r="D27">
            <v>376</v>
          </cell>
          <cell r="E27">
            <v>460</v>
          </cell>
          <cell r="F27">
            <v>539</v>
          </cell>
          <cell r="G27">
            <v>577</v>
          </cell>
          <cell r="H27">
            <v>877</v>
          </cell>
          <cell r="I27">
            <v>1013</v>
          </cell>
          <cell r="J27">
            <v>1091</v>
          </cell>
          <cell r="K27">
            <v>1019</v>
          </cell>
          <cell r="L27">
            <v>1003</v>
          </cell>
          <cell r="M27">
            <v>969</v>
          </cell>
          <cell r="N27">
            <v>1077</v>
          </cell>
        </row>
        <row r="28">
          <cell r="A28">
            <v>530</v>
          </cell>
          <cell r="B28" t="str">
            <v>Parties, pièces détachées et accessoires pour matériel de transport</v>
          </cell>
          <cell r="C28">
            <v>281</v>
          </cell>
          <cell r="D28">
            <v>316</v>
          </cell>
          <cell r="E28">
            <v>344</v>
          </cell>
          <cell r="F28">
            <v>310</v>
          </cell>
          <cell r="G28">
            <v>327</v>
          </cell>
          <cell r="H28">
            <v>352</v>
          </cell>
          <cell r="I28">
            <v>355</v>
          </cell>
          <cell r="J28">
            <v>351</v>
          </cell>
          <cell r="K28">
            <v>338</v>
          </cell>
          <cell r="L28">
            <v>366</v>
          </cell>
          <cell r="M28">
            <v>431</v>
          </cell>
          <cell r="N28">
            <v>471</v>
          </cell>
        </row>
        <row r="30">
          <cell r="B30" t="str">
            <v>Autres biens</v>
          </cell>
          <cell r="C30">
            <v>140</v>
          </cell>
          <cell r="D30">
            <v>134</v>
          </cell>
          <cell r="E30">
            <v>145</v>
          </cell>
          <cell r="F30">
            <v>179</v>
          </cell>
          <cell r="G30">
            <v>189</v>
          </cell>
          <cell r="H30">
            <v>199</v>
          </cell>
          <cell r="I30">
            <v>180</v>
          </cell>
          <cell r="J30">
            <v>232</v>
          </cell>
          <cell r="K30">
            <v>250</v>
          </cell>
          <cell r="L30">
            <v>296</v>
          </cell>
          <cell r="M30">
            <v>336</v>
          </cell>
          <cell r="N30">
            <v>345</v>
          </cell>
        </row>
        <row r="31">
          <cell r="A31">
            <v>321</v>
          </cell>
          <cell r="B31" t="str">
            <v>Carburants pour moteurs</v>
          </cell>
          <cell r="C31">
            <v>1</v>
          </cell>
          <cell r="D31">
            <v>1</v>
          </cell>
          <cell r="E31">
            <v>0</v>
          </cell>
          <cell r="F31">
            <v>0</v>
          </cell>
          <cell r="G31">
            <v>0</v>
          </cell>
          <cell r="H31">
            <v>0</v>
          </cell>
          <cell r="I31">
            <v>1</v>
          </cell>
          <cell r="J31">
            <v>1</v>
          </cell>
          <cell r="K31">
            <v>1</v>
          </cell>
          <cell r="L31">
            <v>4</v>
          </cell>
          <cell r="M31">
            <v>1</v>
          </cell>
          <cell r="N31">
            <v>3</v>
          </cell>
        </row>
        <row r="32">
          <cell r="A32">
            <v>510</v>
          </cell>
          <cell r="B32" t="str">
            <v>Automobiles pour le transport de personnes</v>
          </cell>
          <cell r="C32">
            <v>139</v>
          </cell>
          <cell r="D32">
            <v>127</v>
          </cell>
          <cell r="E32">
            <v>142</v>
          </cell>
          <cell r="F32">
            <v>177</v>
          </cell>
          <cell r="G32">
            <v>189</v>
          </cell>
          <cell r="H32">
            <v>199</v>
          </cell>
          <cell r="I32">
            <v>179</v>
          </cell>
          <cell r="J32">
            <v>231</v>
          </cell>
          <cell r="K32">
            <v>248</v>
          </cell>
          <cell r="L32">
            <v>290</v>
          </cell>
          <cell r="M32">
            <v>334</v>
          </cell>
          <cell r="N32">
            <v>340</v>
          </cell>
        </row>
        <row r="33">
          <cell r="A33">
            <v>700</v>
          </cell>
          <cell r="B33" t="str">
            <v>Biens non désignés ailleurs</v>
          </cell>
          <cell r="C33">
            <v>0</v>
          </cell>
          <cell r="D33">
            <v>6</v>
          </cell>
          <cell r="E33">
            <v>3</v>
          </cell>
          <cell r="F33">
            <v>2</v>
          </cell>
          <cell r="G33">
            <v>0</v>
          </cell>
          <cell r="H33">
            <v>0</v>
          </cell>
          <cell r="I33">
            <v>0</v>
          </cell>
          <cell r="J33">
            <v>0</v>
          </cell>
          <cell r="K33">
            <v>1</v>
          </cell>
          <cell r="L33">
            <v>2</v>
          </cell>
          <cell r="M33">
            <v>1</v>
          </cell>
          <cell r="N33">
            <v>2</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Help"/>
      <sheetName val="BASE_M"/>
      <sheetName val="BASE_T"/>
      <sheetName val="BASE_A"/>
      <sheetName val="VersEviewsDB"/>
      <sheetName val="SA_M"/>
      <sheetName val="SA_T"/>
      <sheetName val="Input_chida"/>
      <sheetName val="tableau_chida"/>
      <sheetName val="tableau_emploi"/>
      <sheetName val="Input_chida_SA"/>
      <sheetName val="from_base_IGSS"/>
      <sheetName val="pivot_igss"/>
      <sheetName val="AGGR_M"/>
      <sheetName val="analyse"/>
      <sheetName val="to_maconj"/>
      <sheetName val="trans var."/>
      <sheetName val="From Chida"/>
      <sheetName val="Chart1"/>
      <sheetName val="Export"/>
    </sheetNames>
    <sheetDataSet>
      <sheetData sheetId="8">
        <row r="4">
          <cell r="C4" t="str">
            <v>CHIFFRE D'AFFAIRES " AUTRES SERVICES MARCHANDS"</v>
          </cell>
        </row>
        <row r="5">
          <cell r="B5" t="str">
            <v>NACE (Rév.1)</v>
          </cell>
          <cell r="C5" t="str">
            <v>DENOMINATION</v>
          </cell>
          <cell r="D5">
            <v>1996</v>
          </cell>
          <cell r="E5">
            <v>1997</v>
          </cell>
          <cell r="F5" t="str">
            <v>1998 jan.-juil.</v>
          </cell>
          <cell r="G5" t="str">
            <v>jan.-juil. 98 / jan.-juil. 97 (var. %)</v>
          </cell>
        </row>
        <row r="6">
          <cell r="B6">
            <v>55</v>
          </cell>
          <cell r="C6" t="str">
            <v>Hotels, restaurants, cafés</v>
          </cell>
          <cell r="D6" t="e">
            <v>#REF!</v>
          </cell>
          <cell r="E6" t="e">
            <v>#REF!</v>
          </cell>
          <cell r="F6" t="e">
            <v>#REF!</v>
          </cell>
          <cell r="G6" t="e">
            <v>#REF!</v>
          </cell>
        </row>
        <row r="7">
          <cell r="B7">
            <v>60</v>
          </cell>
          <cell r="C7" t="str">
            <v>Transports terrestres</v>
          </cell>
          <cell r="D7" t="e">
            <v>#REF!</v>
          </cell>
          <cell r="E7" t="e">
            <v>#REF!</v>
          </cell>
          <cell r="F7" t="e">
            <v>#REF!</v>
          </cell>
          <cell r="G7" t="e">
            <v>#REF!</v>
          </cell>
        </row>
        <row r="8">
          <cell r="B8">
            <v>61</v>
          </cell>
          <cell r="C8" t="str">
            <v>Transports par eau</v>
          </cell>
          <cell r="D8" t="e">
            <v>#REF!</v>
          </cell>
          <cell r="E8" t="e">
            <v>#REF!</v>
          </cell>
          <cell r="F8" t="e">
            <v>#REF!</v>
          </cell>
          <cell r="G8" t="e">
            <v>#REF!</v>
          </cell>
        </row>
        <row r="9">
          <cell r="B9">
            <v>62</v>
          </cell>
          <cell r="C9" t="str">
            <v>Transports aériens</v>
          </cell>
          <cell r="D9">
            <v>276.9532556959896</v>
          </cell>
          <cell r="E9">
            <v>326.9281715307179</v>
          </cell>
          <cell r="F9">
            <v>358.0695735450603</v>
          </cell>
          <cell r="G9">
            <v>0.173390722287182</v>
          </cell>
        </row>
        <row r="10">
          <cell r="B10">
            <v>63</v>
          </cell>
          <cell r="C10" t="str">
            <v>Services auxiliaires des transports</v>
          </cell>
          <cell r="D10" t="e">
            <v>#REF!</v>
          </cell>
          <cell r="E10" t="e">
            <v>#REF!</v>
          </cell>
          <cell r="F10" t="e">
            <v>#REF!</v>
          </cell>
          <cell r="G10" t="e">
            <v>#REF!</v>
          </cell>
        </row>
        <row r="11">
          <cell r="B11">
            <v>64</v>
          </cell>
          <cell r="C11" t="str">
            <v>Postes et Télécommunications</v>
          </cell>
          <cell r="D11" t="e">
            <v>#REF!</v>
          </cell>
          <cell r="E11" t="e">
            <v>#REF!</v>
          </cell>
          <cell r="F11" t="e">
            <v>#REF!</v>
          </cell>
          <cell r="G11" t="e">
            <v>#REF!</v>
          </cell>
        </row>
        <row r="12">
          <cell r="B12">
            <v>641</v>
          </cell>
          <cell r="C12" t="str">
            <v>Activités de poste et de courrier</v>
          </cell>
          <cell r="D12" t="e">
            <v>#REF!</v>
          </cell>
          <cell r="E12" t="e">
            <v>#REF!</v>
          </cell>
          <cell r="F12" t="e">
            <v>#REF!</v>
          </cell>
          <cell r="G12" t="e">
            <v>#REF!</v>
          </cell>
        </row>
        <row r="13">
          <cell r="B13">
            <v>642</v>
          </cell>
          <cell r="C13" t="str">
            <v>Télécommunications</v>
          </cell>
          <cell r="D13" t="e">
            <v>#REF!</v>
          </cell>
          <cell r="E13" t="e">
            <v>#REF!</v>
          </cell>
          <cell r="F13" t="e">
            <v>#REF!</v>
          </cell>
          <cell r="G13" t="e">
            <v>#REF!</v>
          </cell>
        </row>
        <row r="14">
          <cell r="B14">
            <v>67</v>
          </cell>
          <cell r="C14" t="str">
            <v>Auxiliaires financiers et d'assurance</v>
          </cell>
          <cell r="D14" t="e">
            <v>#REF!</v>
          </cell>
          <cell r="E14" t="e">
            <v>#REF!</v>
          </cell>
          <cell r="F14" t="e">
            <v>#REF!</v>
          </cell>
          <cell r="G14" t="e">
            <v>#REF!</v>
          </cell>
        </row>
        <row r="15">
          <cell r="B15">
            <v>671</v>
          </cell>
          <cell r="C15" t="str">
            <v>dont: auxiliaires financiers</v>
          </cell>
          <cell r="D15" t="e">
            <v>#REF!</v>
          </cell>
          <cell r="E15" t="e">
            <v>#REF!</v>
          </cell>
          <cell r="F15" t="e">
            <v>#REF!</v>
          </cell>
          <cell r="G15" t="e">
            <v>#REF!</v>
          </cell>
        </row>
        <row r="16">
          <cell r="B16">
            <v>672</v>
          </cell>
          <cell r="C16" t="str">
            <v>         auxiliaires d'assurance</v>
          </cell>
          <cell r="D16" t="e">
            <v>#REF!</v>
          </cell>
          <cell r="E16" t="e">
            <v>#REF!</v>
          </cell>
          <cell r="F16" t="e">
            <v>#REF!</v>
          </cell>
          <cell r="G16" t="e">
            <v>#REF!</v>
          </cell>
        </row>
        <row r="17">
          <cell r="B17">
            <v>70</v>
          </cell>
          <cell r="C17" t="str">
            <v>Activités immobilières</v>
          </cell>
          <cell r="D17" t="e">
            <v>#REF!</v>
          </cell>
          <cell r="E17" t="e">
            <v>#REF!</v>
          </cell>
          <cell r="F17" t="e">
            <v>#REF!</v>
          </cell>
          <cell r="G17" t="e">
            <v>#REF!</v>
          </cell>
        </row>
        <row r="18">
          <cell r="B18">
            <v>7031</v>
          </cell>
          <cell r="C18" t="str">
            <v>Agences immobilières</v>
          </cell>
          <cell r="D18" t="e">
            <v>#REF!</v>
          </cell>
          <cell r="E18" t="e">
            <v>#REF!</v>
          </cell>
          <cell r="F18" t="e">
            <v>#REF!</v>
          </cell>
          <cell r="G18" t="e">
            <v>#REF!</v>
          </cell>
        </row>
        <row r="19">
          <cell r="B19">
            <v>71</v>
          </cell>
          <cell r="C19" t="str">
            <v>Location sans opérateur (véhicules, machines et équipements, etc.)</v>
          </cell>
          <cell r="D19" t="e">
            <v>#REF!</v>
          </cell>
          <cell r="E19" t="e">
            <v>#REF!</v>
          </cell>
          <cell r="F19" t="e">
            <v>#REF!</v>
          </cell>
          <cell r="G19" t="e">
            <v>#REF!</v>
          </cell>
        </row>
        <row r="20">
          <cell r="B20">
            <v>72</v>
          </cell>
          <cell r="C20" t="str">
            <v>Activités informatiques</v>
          </cell>
          <cell r="D20" t="e">
            <v>#REF!</v>
          </cell>
          <cell r="E20" t="e">
            <v>#REF!</v>
          </cell>
          <cell r="F20" t="e">
            <v>#REF!</v>
          </cell>
          <cell r="G20" t="e">
            <v>#REF!</v>
          </cell>
        </row>
        <row r="21">
          <cell r="B21">
            <v>73</v>
          </cell>
          <cell r="C21" t="str">
            <v>Recherche et développement</v>
          </cell>
          <cell r="D21" t="e">
            <v>#REF!</v>
          </cell>
          <cell r="E21" t="e">
            <v>#REF!</v>
          </cell>
          <cell r="F21" t="e">
            <v>#REF!</v>
          </cell>
          <cell r="G21" t="e">
            <v>#REF!</v>
          </cell>
        </row>
        <row r="22">
          <cell r="B22">
            <v>74</v>
          </cell>
          <cell r="C22" t="str">
            <v>Services fournis principalement aux entreprises</v>
          </cell>
          <cell r="D22" t="e">
            <v>#REF!</v>
          </cell>
          <cell r="E22" t="e">
            <v>#REF!</v>
          </cell>
          <cell r="F22" t="e">
            <v>#REF!</v>
          </cell>
          <cell r="G22" t="e">
            <v>#REF!</v>
          </cell>
        </row>
        <row r="23">
          <cell r="B23">
            <v>741</v>
          </cell>
          <cell r="C23" t="str">
            <v>dont: Activités juridiques, comptables et conseil de gestion</v>
          </cell>
          <cell r="D23" t="e">
            <v>#REF!</v>
          </cell>
          <cell r="E23" t="e">
            <v>#REF!</v>
          </cell>
          <cell r="F23" t="e">
            <v>#REF!</v>
          </cell>
          <cell r="G23" t="e">
            <v>#REF!</v>
          </cell>
        </row>
        <row r="24">
          <cell r="B24">
            <v>742</v>
          </cell>
          <cell r="C24" t="str">
            <v>         Activités d'architecture et d'ingéniérie</v>
          </cell>
          <cell r="D24" t="e">
            <v>#REF!</v>
          </cell>
          <cell r="E24" t="e">
            <v>#REF!</v>
          </cell>
          <cell r="F24" t="e">
            <v>#REF!</v>
          </cell>
          <cell r="G24" t="e">
            <v>#REF!</v>
          </cell>
        </row>
        <row r="25">
          <cell r="B25">
            <v>743</v>
          </cell>
          <cell r="C25" t="str">
            <v>         Activités de contrôle et analyses techniques</v>
          </cell>
          <cell r="D25" t="e">
            <v>#REF!</v>
          </cell>
          <cell r="E25" t="e">
            <v>#REF!</v>
          </cell>
          <cell r="F25" t="e">
            <v>#REF!</v>
          </cell>
          <cell r="G25" t="e">
            <v>#REF!</v>
          </cell>
        </row>
        <row r="26">
          <cell r="B26">
            <v>744</v>
          </cell>
          <cell r="C26" t="str">
            <v>         Publicité</v>
          </cell>
          <cell r="D26" t="e">
            <v>#REF!</v>
          </cell>
          <cell r="E26" t="e">
            <v>#REF!</v>
          </cell>
          <cell r="F26" t="e">
            <v>#REF!</v>
          </cell>
          <cell r="G26" t="e">
            <v>#REF!</v>
          </cell>
        </row>
        <row r="27">
          <cell r="B27">
            <v>745</v>
          </cell>
          <cell r="C27" t="str">
            <v>         Sélection et fourniture de personnel</v>
          </cell>
          <cell r="D27" t="e">
            <v>#REF!</v>
          </cell>
          <cell r="E27" t="e">
            <v>#REF!</v>
          </cell>
          <cell r="F27" t="e">
            <v>#REF!</v>
          </cell>
          <cell r="G27" t="e">
            <v>#REF!</v>
          </cell>
        </row>
        <row r="28">
          <cell r="B28">
            <v>746</v>
          </cell>
          <cell r="C28" t="str">
            <v>         Enquêtes et Sécurité</v>
          </cell>
          <cell r="D28" t="e">
            <v>#REF!</v>
          </cell>
          <cell r="E28" t="e">
            <v>#REF!</v>
          </cell>
          <cell r="F28" t="e">
            <v>#REF!</v>
          </cell>
          <cell r="G28" t="e">
            <v>#REF!</v>
          </cell>
        </row>
        <row r="29">
          <cell r="B29">
            <v>747</v>
          </cell>
          <cell r="C29" t="str">
            <v>         Activités de nettoyage</v>
          </cell>
          <cell r="D29" t="e">
            <v>#REF!</v>
          </cell>
          <cell r="E29" t="e">
            <v>#REF!</v>
          </cell>
          <cell r="F29" t="e">
            <v>#REF!</v>
          </cell>
          <cell r="G29" t="e">
            <v>#REF!</v>
          </cell>
        </row>
        <row r="30">
          <cell r="B30">
            <v>748</v>
          </cell>
          <cell r="C30" t="str">
            <v>         Services divers fournis principalement aux entreprises</v>
          </cell>
          <cell r="D30" t="e">
            <v>#REF!</v>
          </cell>
          <cell r="E30" t="e">
            <v>#REF!</v>
          </cell>
          <cell r="F30" t="e">
            <v>#REF!</v>
          </cell>
          <cell r="G30" t="e">
            <v>#REF!</v>
          </cell>
        </row>
        <row r="31">
          <cell r="B31">
            <v>85</v>
          </cell>
          <cell r="C31" t="str">
            <v>Santé et action sociale</v>
          </cell>
          <cell r="D31" t="e">
            <v>#REF!</v>
          </cell>
          <cell r="E31" t="e">
            <v>#REF!</v>
          </cell>
          <cell r="F31" t="e">
            <v>#REF!</v>
          </cell>
          <cell r="G31" t="e">
            <v>#REF!</v>
          </cell>
        </row>
        <row r="32">
          <cell r="B32">
            <v>90</v>
          </cell>
          <cell r="C32" t="str">
            <v>Assainissement, voirie, gestion des déchets</v>
          </cell>
          <cell r="D32" t="e">
            <v>#REF!</v>
          </cell>
          <cell r="E32" t="e">
            <v>#REF!</v>
          </cell>
          <cell r="F32" t="e">
            <v>#REF!</v>
          </cell>
          <cell r="G32" t="e">
            <v>#REF!</v>
          </cell>
        </row>
        <row r="33">
          <cell r="B33">
            <v>92</v>
          </cell>
          <cell r="C33" t="str">
            <v>Activités récréatives, culturelles &amp; sportives</v>
          </cell>
          <cell r="D33" t="e">
            <v>#REF!</v>
          </cell>
          <cell r="E33" t="e">
            <v>#REF!</v>
          </cell>
          <cell r="F33" t="e">
            <v>#REF!</v>
          </cell>
          <cell r="G33" t="e">
            <v>#REF!</v>
          </cell>
        </row>
        <row r="34">
          <cell r="B34">
            <v>93</v>
          </cell>
          <cell r="C34" t="str">
            <v>Services personnels (coiffeurs, soins de beauté, divers)</v>
          </cell>
          <cell r="D34" t="e">
            <v>#REF!</v>
          </cell>
          <cell r="E34" t="e">
            <v>#REF!</v>
          </cell>
          <cell r="F34" t="e">
            <v>#REF!</v>
          </cell>
          <cell r="G34" t="e">
            <v>#REF!</v>
          </cell>
        </row>
        <row r="35">
          <cell r="B35" t="str">
            <v>Indices 1995=100; taux de croissance par rapport à la même période de l'année précédente</v>
          </cell>
        </row>
        <row r="36">
          <cell r="B36" t="str">
            <v>Source: STATEC  (oct. 1998)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17_Evolution"/>
      <sheetName val="gr 20_ production"/>
      <sheetName val="condit clima"/>
      <sheetName val="gr 21_enq_conj_ Cons"/>
      <sheetName val="gr 19_autorisations"/>
      <sheetName val="tab18_ autorisations"/>
      <sheetName val="gr24_Loyers reels"/>
      <sheetName val="gr25_ prix"/>
      <sheetName val="tab19_ credits"/>
    </sheetNames>
    <sheetDataSet>
      <sheetData sheetId="5">
        <row r="5">
          <cell r="B5" t="str">
            <v>Nombre de logements</v>
          </cell>
          <cell r="F5" t="str">
            <v>Volume bâti</v>
          </cell>
        </row>
        <row r="6">
          <cell r="A6" t="str">
            <v>Année</v>
          </cell>
          <cell r="B6" t="str">
            <v>Total</v>
          </cell>
          <cell r="C6" t="str">
            <v>Maisons individuelles</v>
          </cell>
          <cell r="D6" t="str">
            <v>Appartements</v>
          </cell>
          <cell r="E6" t="str">
            <v>Logements dans bâtiments non résidentiels</v>
          </cell>
          <cell r="F6" t="str">
            <v>Total</v>
          </cell>
          <cell r="G6" t="str">
            <v>Bâtiments résidentiels</v>
          </cell>
          <cell r="H6" t="str">
            <v>Bâtiments non résidentiels</v>
          </cell>
        </row>
        <row r="7">
          <cell r="E7" t="str">
            <v>Nombre de logements</v>
          </cell>
          <cell r="H7" t="str">
            <v>1 000 m3</v>
          </cell>
        </row>
        <row r="8">
          <cell r="A8">
            <v>1980</v>
          </cell>
          <cell r="B8">
            <v>2499</v>
          </cell>
          <cell r="C8">
            <v>1545</v>
          </cell>
          <cell r="D8">
            <v>928</v>
          </cell>
          <cell r="E8">
            <v>30</v>
          </cell>
          <cell r="F8">
            <v>3127.1</v>
          </cell>
          <cell r="G8">
            <v>1850.3</v>
          </cell>
          <cell r="H8">
            <v>1276.8</v>
          </cell>
        </row>
        <row r="9">
          <cell r="A9">
            <v>1985</v>
          </cell>
          <cell r="B9">
            <v>2196.4</v>
          </cell>
          <cell r="C9">
            <v>1275.6</v>
          </cell>
          <cell r="D9">
            <v>920.8</v>
          </cell>
          <cell r="E9">
            <v>13</v>
          </cell>
          <cell r="F9">
            <v>2196.4</v>
          </cell>
          <cell r="G9">
            <v>1275.3</v>
          </cell>
          <cell r="H9">
            <v>921.1</v>
          </cell>
        </row>
        <row r="10">
          <cell r="A10">
            <v>1986</v>
          </cell>
          <cell r="B10">
            <v>2463.8</v>
          </cell>
          <cell r="C10">
            <v>1059</v>
          </cell>
          <cell r="D10">
            <v>720</v>
          </cell>
          <cell r="E10">
            <v>23</v>
          </cell>
          <cell r="F10">
            <v>2463.8</v>
          </cell>
          <cell r="G10">
            <v>1269.5</v>
          </cell>
          <cell r="H10">
            <v>1194.3</v>
          </cell>
        </row>
        <row r="11">
          <cell r="A11">
            <v>1987</v>
          </cell>
          <cell r="B11">
            <v>3051.1</v>
          </cell>
          <cell r="C11">
            <v>1230</v>
          </cell>
          <cell r="D11">
            <v>839</v>
          </cell>
          <cell r="E11">
            <v>15</v>
          </cell>
          <cell r="F11">
            <v>3051.1</v>
          </cell>
          <cell r="G11">
            <v>1442</v>
          </cell>
          <cell r="H11">
            <v>1609.1</v>
          </cell>
        </row>
        <row r="12">
          <cell r="A12">
            <v>1988</v>
          </cell>
          <cell r="B12">
            <v>3210.7</v>
          </cell>
          <cell r="C12">
            <v>1530</v>
          </cell>
          <cell r="D12">
            <v>1017</v>
          </cell>
          <cell r="E12">
            <v>21</v>
          </cell>
          <cell r="F12">
            <v>3210.7</v>
          </cell>
          <cell r="G12">
            <v>1798.3</v>
          </cell>
          <cell r="H12">
            <v>1412.4</v>
          </cell>
        </row>
        <row r="13">
          <cell r="A13">
            <v>1989</v>
          </cell>
          <cell r="B13">
            <v>2983</v>
          </cell>
          <cell r="C13">
            <v>1530</v>
          </cell>
          <cell r="D13">
            <v>1432</v>
          </cell>
          <cell r="E13">
            <v>21</v>
          </cell>
          <cell r="F13">
            <v>3861.6</v>
          </cell>
          <cell r="G13">
            <v>1996.5</v>
          </cell>
          <cell r="H13">
            <v>1865.1</v>
          </cell>
        </row>
        <row r="14">
          <cell r="A14">
            <v>1990</v>
          </cell>
          <cell r="B14">
            <v>3796</v>
          </cell>
          <cell r="C14">
            <v>1595</v>
          </cell>
          <cell r="D14">
            <v>2149</v>
          </cell>
          <cell r="E14">
            <v>52</v>
          </cell>
          <cell r="F14">
            <v>4619.6</v>
          </cell>
          <cell r="G14">
            <v>2344.4</v>
          </cell>
          <cell r="H14">
            <v>2275.2</v>
          </cell>
        </row>
        <row r="15">
          <cell r="A15">
            <v>1991</v>
          </cell>
          <cell r="B15">
            <v>4452</v>
          </cell>
          <cell r="C15">
            <v>1715</v>
          </cell>
          <cell r="D15">
            <v>2706</v>
          </cell>
          <cell r="E15">
            <v>31</v>
          </cell>
          <cell r="F15">
            <v>5627.8</v>
          </cell>
          <cell r="G15">
            <v>2697.9</v>
          </cell>
          <cell r="H15">
            <v>2929.2</v>
          </cell>
        </row>
        <row r="16">
          <cell r="A16">
            <v>1992</v>
          </cell>
          <cell r="B16">
            <v>4316</v>
          </cell>
          <cell r="C16">
            <v>1548</v>
          </cell>
          <cell r="D16">
            <v>2746</v>
          </cell>
          <cell r="E16">
            <v>22</v>
          </cell>
          <cell r="F16">
            <v>4830.1</v>
          </cell>
          <cell r="G16">
            <v>2653.2</v>
          </cell>
          <cell r="H16">
            <v>2176.8</v>
          </cell>
        </row>
        <row r="17">
          <cell r="A17">
            <v>1993</v>
          </cell>
          <cell r="B17">
            <v>4022</v>
          </cell>
          <cell r="C17">
            <v>1392</v>
          </cell>
          <cell r="D17">
            <v>2625</v>
          </cell>
          <cell r="E17">
            <v>5</v>
          </cell>
          <cell r="F17">
            <v>4230.2</v>
          </cell>
          <cell r="G17">
            <v>2350.6</v>
          </cell>
          <cell r="H17">
            <v>1879.4</v>
          </cell>
        </row>
        <row r="18">
          <cell r="A18">
            <v>1994</v>
          </cell>
          <cell r="B18">
            <v>2744</v>
          </cell>
          <cell r="C18">
            <v>1358</v>
          </cell>
          <cell r="D18">
            <v>1380</v>
          </cell>
          <cell r="E18">
            <v>6</v>
          </cell>
          <cell r="F18">
            <v>3894.7</v>
          </cell>
          <cell r="G18">
            <v>1930.4</v>
          </cell>
          <cell r="H18">
            <v>1964.3</v>
          </cell>
        </row>
        <row r="19">
          <cell r="A19">
            <v>1995</v>
          </cell>
          <cell r="B19">
            <v>2676</v>
          </cell>
          <cell r="C19">
            <v>1163</v>
          </cell>
          <cell r="D19">
            <v>1503</v>
          </cell>
          <cell r="E19">
            <v>10</v>
          </cell>
          <cell r="F19">
            <v>3987.2</v>
          </cell>
          <cell r="G19">
            <v>1762</v>
          </cell>
          <cell r="H19">
            <v>2225.1</v>
          </cell>
        </row>
        <row r="20">
          <cell r="A20">
            <v>1996</v>
          </cell>
          <cell r="B20">
            <v>2797</v>
          </cell>
          <cell r="C20">
            <v>1253</v>
          </cell>
          <cell r="D20">
            <v>1538</v>
          </cell>
          <cell r="E20">
            <v>6</v>
          </cell>
          <cell r="F20">
            <v>3820</v>
          </cell>
          <cell r="G20">
            <v>1854</v>
          </cell>
          <cell r="H20">
            <v>1966</v>
          </cell>
        </row>
        <row r="21">
          <cell r="A21">
            <v>1997</v>
          </cell>
          <cell r="B21">
            <v>3411</v>
          </cell>
          <cell r="C21">
            <v>1213</v>
          </cell>
          <cell r="D21">
            <v>2106</v>
          </cell>
          <cell r="E21">
            <v>92</v>
          </cell>
          <cell r="F21">
            <v>3836</v>
          </cell>
          <cell r="G21">
            <v>2057</v>
          </cell>
          <cell r="H21">
            <v>1779</v>
          </cell>
        </row>
        <row r="22">
          <cell r="A22">
            <v>1998</v>
          </cell>
          <cell r="B22">
            <v>3215</v>
          </cell>
          <cell r="C22">
            <v>1169</v>
          </cell>
          <cell r="D22">
            <v>2039</v>
          </cell>
          <cell r="E22">
            <v>7</v>
          </cell>
          <cell r="F22">
            <v>4782</v>
          </cell>
          <cell r="G22">
            <v>2048</v>
          </cell>
          <cell r="H22">
            <v>2735</v>
          </cell>
        </row>
        <row r="23">
          <cell r="A23">
            <v>1999</v>
          </cell>
          <cell r="B23">
            <v>3739</v>
          </cell>
          <cell r="C23">
            <v>1121</v>
          </cell>
          <cell r="D23">
            <v>2352</v>
          </cell>
          <cell r="E23">
            <v>266</v>
          </cell>
          <cell r="F23">
            <v>6188</v>
          </cell>
          <cell r="G23">
            <v>2180</v>
          </cell>
          <cell r="H23">
            <v>4008</v>
          </cell>
        </row>
        <row r="24">
          <cell r="A24">
            <v>2000</v>
          </cell>
          <cell r="B24">
            <v>3411</v>
          </cell>
          <cell r="C24">
            <v>1091</v>
          </cell>
          <cell r="D24">
            <v>2193</v>
          </cell>
          <cell r="E24">
            <v>127</v>
          </cell>
          <cell r="F24">
            <v>5450</v>
          </cell>
          <cell r="G24">
            <v>2047</v>
          </cell>
          <cell r="H24">
            <v>3403</v>
          </cell>
        </row>
        <row r="25">
          <cell r="A25" t="str">
            <v>2001</v>
          </cell>
          <cell r="B25">
            <v>2846</v>
          </cell>
          <cell r="C25">
            <v>972</v>
          </cell>
          <cell r="D25">
            <v>1723</v>
          </cell>
          <cell r="E25">
            <v>151</v>
          </cell>
          <cell r="F25">
            <v>5421</v>
          </cell>
          <cell r="G25">
            <v>1807</v>
          </cell>
          <cell r="H25">
            <v>3592</v>
          </cell>
        </row>
        <row r="26">
          <cell r="A26">
            <v>2002</v>
          </cell>
          <cell r="B26">
            <v>2956</v>
          </cell>
          <cell r="C26">
            <v>948</v>
          </cell>
          <cell r="D26">
            <v>1869</v>
          </cell>
          <cell r="E26">
            <v>139</v>
          </cell>
          <cell r="F26">
            <v>5194.1</v>
          </cell>
          <cell r="G26">
            <v>1888.5</v>
          </cell>
          <cell r="H26">
            <v>3305.6</v>
          </cell>
        </row>
        <row r="27">
          <cell r="A27">
            <v>2003</v>
          </cell>
          <cell r="B27">
            <v>3364</v>
          </cell>
          <cell r="C27">
            <v>969</v>
          </cell>
          <cell r="D27">
            <v>2172</v>
          </cell>
          <cell r="E27">
            <v>223</v>
          </cell>
          <cell r="F27">
            <v>5901.3</v>
          </cell>
          <cell r="G27">
            <v>2079.1</v>
          </cell>
          <cell r="H27">
            <v>3822.2</v>
          </cell>
        </row>
        <row r="28">
          <cell r="A28">
            <v>2004</v>
          </cell>
          <cell r="B28">
            <v>3919</v>
          </cell>
          <cell r="C28">
            <v>1066</v>
          </cell>
          <cell r="D28">
            <v>2648</v>
          </cell>
          <cell r="E28">
            <v>205</v>
          </cell>
          <cell r="F28">
            <v>5942.299999999999</v>
          </cell>
          <cell r="G28">
            <v>2540.4</v>
          </cell>
          <cell r="H28">
            <v>3401.9</v>
          </cell>
        </row>
        <row r="29">
          <cell r="A29">
            <v>2005</v>
          </cell>
          <cell r="B29">
            <v>4692</v>
          </cell>
          <cell r="C29">
            <v>1305</v>
          </cell>
          <cell r="D29">
            <v>3199</v>
          </cell>
          <cell r="E29">
            <v>188</v>
          </cell>
          <cell r="F29">
            <v>4801.9</v>
          </cell>
          <cell r="G29">
            <v>2941.9000000000005</v>
          </cell>
          <cell r="H29">
            <v>1860</v>
          </cell>
        </row>
        <row r="30">
          <cell r="A30">
            <v>2006</v>
          </cell>
          <cell r="B30">
            <v>4411</v>
          </cell>
          <cell r="C30">
            <v>1358</v>
          </cell>
          <cell r="D30">
            <v>2880</v>
          </cell>
          <cell r="E30">
            <v>173</v>
          </cell>
          <cell r="F30">
            <v>5983.1</v>
          </cell>
          <cell r="G30">
            <v>2815.5</v>
          </cell>
          <cell r="H30">
            <v>3167.6000000000004</v>
          </cell>
        </row>
        <row r="32">
          <cell r="E32" t="str">
            <v>Variation en %</v>
          </cell>
          <cell r="H32" t="str">
            <v>Variation en %</v>
          </cell>
        </row>
        <row r="34">
          <cell r="A34" t="str">
            <v>92/91</v>
          </cell>
          <cell r="B34">
            <v>-3.1</v>
          </cell>
          <cell r="C34">
            <v>-9.7</v>
          </cell>
          <cell r="D34">
            <v>1.5</v>
          </cell>
          <cell r="E34">
            <v>-29</v>
          </cell>
          <cell r="F34">
            <v>-14.2</v>
          </cell>
          <cell r="G34">
            <v>-1.7</v>
          </cell>
          <cell r="H34">
            <v>-25.7</v>
          </cell>
        </row>
        <row r="35">
          <cell r="A35" t="str">
            <v>93/92</v>
          </cell>
          <cell r="B35">
            <v>-6.8</v>
          </cell>
          <cell r="C35">
            <v>-10.1</v>
          </cell>
          <cell r="D35">
            <v>-4.4</v>
          </cell>
          <cell r="E35">
            <v>-77.3</v>
          </cell>
          <cell r="F35">
            <v>-12.4</v>
          </cell>
          <cell r="G35">
            <v>-11.4</v>
          </cell>
          <cell r="H35">
            <v>-13.7</v>
          </cell>
        </row>
        <row r="36">
          <cell r="A36" t="str">
            <v>94/93</v>
          </cell>
          <cell r="B36">
            <v>-31.8</v>
          </cell>
          <cell r="C36">
            <v>-2.4</v>
          </cell>
          <cell r="D36">
            <v>-47.4</v>
          </cell>
          <cell r="E36">
            <v>20</v>
          </cell>
          <cell r="F36">
            <v>-7.9</v>
          </cell>
          <cell r="G36">
            <v>-17.9</v>
          </cell>
          <cell r="H36">
            <v>4.5</v>
          </cell>
        </row>
        <row r="37">
          <cell r="A37" t="str">
            <v>95/94</v>
          </cell>
          <cell r="B37">
            <v>-2.5</v>
          </cell>
          <cell r="C37">
            <v>-14.4</v>
          </cell>
          <cell r="D37">
            <v>8.9</v>
          </cell>
          <cell r="E37">
            <v>66.7</v>
          </cell>
          <cell r="F37">
            <v>2.4</v>
          </cell>
          <cell r="G37">
            <v>-8.7</v>
          </cell>
          <cell r="H37">
            <v>13.3</v>
          </cell>
        </row>
        <row r="38">
          <cell r="A38" t="str">
            <v>96/95</v>
          </cell>
          <cell r="B38">
            <v>4.5</v>
          </cell>
          <cell r="C38">
            <v>7.7</v>
          </cell>
          <cell r="D38">
            <v>2.3</v>
          </cell>
          <cell r="E38">
            <v>-40</v>
          </cell>
          <cell r="F38">
            <v>-4.2</v>
          </cell>
          <cell r="G38">
            <v>5.2</v>
          </cell>
          <cell r="H38">
            <v>-11.6</v>
          </cell>
        </row>
        <row r="39">
          <cell r="A39" t="str">
            <v>97/96</v>
          </cell>
          <cell r="B39">
            <v>22</v>
          </cell>
          <cell r="C39">
            <v>-3.2</v>
          </cell>
          <cell r="D39">
            <v>36.9</v>
          </cell>
          <cell r="E39" t="str">
            <v>.</v>
          </cell>
          <cell r="F39">
            <v>0.4</v>
          </cell>
          <cell r="G39">
            <v>10.9</v>
          </cell>
          <cell r="H39">
            <v>-9.5</v>
          </cell>
        </row>
        <row r="40">
          <cell r="A40">
            <v>1998</v>
          </cell>
          <cell r="B40">
            <v>-5.7461155086484865</v>
          </cell>
          <cell r="C40">
            <v>-3.6273701566364336</v>
          </cell>
          <cell r="D40">
            <v>-3.181386514719853</v>
          </cell>
          <cell r="E40" t="str">
            <v>.</v>
          </cell>
          <cell r="F40">
            <v>24.661105318039624</v>
          </cell>
          <cell r="G40">
            <v>-0.437530384054452</v>
          </cell>
          <cell r="H40">
            <v>53.73805508712759</v>
          </cell>
        </row>
        <row r="41">
          <cell r="A41">
            <v>1999</v>
          </cell>
          <cell r="B41">
            <v>16.298600311042</v>
          </cell>
          <cell r="C41">
            <v>-4.106073567151414</v>
          </cell>
          <cell r="D41">
            <v>15.350662089259437</v>
          </cell>
          <cell r="E41" t="str">
            <v>.</v>
          </cell>
          <cell r="F41">
            <v>29.401923881221247</v>
          </cell>
          <cell r="G41">
            <v>6.4453125</v>
          </cell>
          <cell r="H41">
            <v>46.544789762340045</v>
          </cell>
        </row>
        <row r="42">
          <cell r="A42">
            <v>2000</v>
          </cell>
          <cell r="B42">
            <v>-8.772399037175715</v>
          </cell>
          <cell r="C42">
            <v>-2.67618198037467</v>
          </cell>
          <cell r="D42">
            <v>-6.760204081632648</v>
          </cell>
          <cell r="E42">
            <v>-52.25563909774436</v>
          </cell>
          <cell r="F42">
            <v>-11.926308985132517</v>
          </cell>
          <cell r="G42">
            <v>-6.100917431192665</v>
          </cell>
          <cell r="H42">
            <v>-15.094810379241519</v>
          </cell>
        </row>
        <row r="43">
          <cell r="A43" t="str">
            <v>2001</v>
          </cell>
          <cell r="B43">
            <v>-16.56405746115509</v>
          </cell>
          <cell r="C43">
            <v>-10.907424381301556</v>
          </cell>
          <cell r="D43">
            <v>-21.431828545371634</v>
          </cell>
          <cell r="E43">
            <v>18.8976377952756</v>
          </cell>
          <cell r="F43">
            <v>-0.532110091743121</v>
          </cell>
          <cell r="G43">
            <v>-11.72447484123107</v>
          </cell>
          <cell r="H43">
            <v>5.553923009109618</v>
          </cell>
        </row>
        <row r="44">
          <cell r="A44">
            <v>2002</v>
          </cell>
          <cell r="B44">
            <v>3.865073787772322</v>
          </cell>
          <cell r="C44">
            <v>-2.4691358024691357</v>
          </cell>
          <cell r="D44">
            <v>8.473592571096923</v>
          </cell>
          <cell r="E44">
            <v>-7.947019867549665</v>
          </cell>
          <cell r="F44">
            <v>-4.185574617229282</v>
          </cell>
          <cell r="G44">
            <v>4.510237963475383</v>
          </cell>
          <cell r="H44">
            <v>-7.97327394209354</v>
          </cell>
        </row>
        <row r="45">
          <cell r="A45">
            <v>2003</v>
          </cell>
          <cell r="B45">
            <v>13.802435723951278</v>
          </cell>
          <cell r="C45">
            <v>2.215189873417711</v>
          </cell>
          <cell r="D45">
            <v>16.21187800963082</v>
          </cell>
          <cell r="E45">
            <v>60.431654676258994</v>
          </cell>
          <cell r="F45">
            <v>13.615448297106326</v>
          </cell>
          <cell r="G45">
            <v>10.092666137145878</v>
          </cell>
          <cell r="H45">
            <v>15.628025169409486</v>
          </cell>
        </row>
        <row r="46">
          <cell r="A46">
            <v>2004</v>
          </cell>
          <cell r="B46">
            <v>16.498216409036857</v>
          </cell>
          <cell r="C46">
            <v>10.010319917440658</v>
          </cell>
          <cell r="D46">
            <v>21.915285451197054</v>
          </cell>
          <cell r="E46">
            <v>-8.071748878923767</v>
          </cell>
          <cell r="F46">
            <v>0.6947621710470475</v>
          </cell>
          <cell r="G46">
            <v>22.187484969457948</v>
          </cell>
          <cell r="H46">
            <v>-10.996284862121286</v>
          </cell>
        </row>
        <row r="47">
          <cell r="A47">
            <v>2005</v>
          </cell>
          <cell r="B47">
            <v>19.724419494769062</v>
          </cell>
          <cell r="C47">
            <v>22.4202626641651</v>
          </cell>
          <cell r="D47">
            <v>20.808157099697876</v>
          </cell>
          <cell r="E47">
            <v>-8.292682926829265</v>
          </cell>
          <cell r="F47">
            <v>-19.19122225400939</v>
          </cell>
          <cell r="G47">
            <v>15.804597701149437</v>
          </cell>
          <cell r="H47">
            <v>-45.32467150709898</v>
          </cell>
        </row>
        <row r="48">
          <cell r="A48">
            <v>2006</v>
          </cell>
          <cell r="B48">
            <v>-5.988917306052855</v>
          </cell>
          <cell r="C48">
            <v>4.06130268199234</v>
          </cell>
          <cell r="D48">
            <v>-9.971866208190061</v>
          </cell>
          <cell r="E48">
            <v>-7.978723404255317</v>
          </cell>
          <cell r="F48">
            <v>24.598596388929405</v>
          </cell>
          <cell r="G48">
            <v>-4.296543050409618</v>
          </cell>
          <cell r="H48">
            <v>70.30107526881721</v>
          </cell>
        </row>
        <row r="51">
          <cell r="A51" t="str">
            <v>Sources: Administrations communales et STATEC</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ynopt"/>
      <sheetName val="t1"/>
      <sheetName val="t2"/>
      <sheetName val="gr1"/>
      <sheetName val="gr2"/>
      <sheetName val="gr3"/>
      <sheetName val="t3"/>
      <sheetName val="t4"/>
      <sheetName val="t5"/>
      <sheetName val="t5-PIB opt.dépenses"/>
      <sheetName val="gr4"/>
      <sheetName val="gr5"/>
      <sheetName val="gr6"/>
      <sheetName val="t6-emploi pop, chom"/>
      <sheetName val="t7 -inflat"/>
      <sheetName val="gr7"/>
      <sheetName val="t9"/>
      <sheetName val="gr8"/>
      <sheetName val="t10"/>
      <sheetName val="t11"/>
      <sheetName val="t12"/>
      <sheetName val="comp-eu-statec"/>
      <sheetName val="datagraph"/>
    </sheetNames>
    <sheetDataSet>
      <sheetData sheetId="1">
        <row r="4">
          <cell r="B4" t="str">
            <v>1985-2000</v>
          </cell>
          <cell r="C4" t="str">
            <v>2001</v>
          </cell>
          <cell r="D4" t="str">
            <v>2002</v>
          </cell>
          <cell r="E4" t="str">
            <v>2003</v>
          </cell>
          <cell r="F4" t="str">
            <v>2004</v>
          </cell>
          <cell r="G4" t="str">
            <v>2005</v>
          </cell>
        </row>
        <row r="5">
          <cell r="G5" t="str">
            <v>Taux de croissance en %</v>
          </cell>
        </row>
        <row r="6">
          <cell r="A6" t="str">
            <v>Valeur ajoutée, en valeur</v>
          </cell>
          <cell r="B6">
            <v>7.1</v>
          </cell>
          <cell r="C6">
            <v>9.5</v>
          </cell>
          <cell r="D6">
            <v>8.679999999810706</v>
          </cell>
          <cell r="E6">
            <v>9.200000000054809</v>
          </cell>
          <cell r="F6">
            <v>7.119999999993576</v>
          </cell>
          <cell r="G6">
            <v>5.570000000193076</v>
          </cell>
        </row>
        <row r="7">
          <cell r="A7" t="str">
            <v>Valeur ajoutée, en volume</v>
          </cell>
          <cell r="B7">
            <v>4</v>
          </cell>
          <cell r="C7">
            <v>6.6</v>
          </cell>
          <cell r="D7">
            <v>5.514563106800718</v>
          </cell>
          <cell r="E7">
            <v>5.000000000195204</v>
          </cell>
          <cell r="F7">
            <v>4.0000000000000036</v>
          </cell>
          <cell r="G7">
            <v>3.500000000131087</v>
          </cell>
        </row>
        <row r="8">
          <cell r="A8" t="str">
            <v>Consommation publique, en valeur</v>
          </cell>
          <cell r="B8">
            <v>7.7</v>
          </cell>
          <cell r="C8">
            <v>11.8</v>
          </cell>
          <cell r="D8">
            <v>9.179999999996124</v>
          </cell>
          <cell r="E8">
            <v>11.800000000210819</v>
          </cell>
          <cell r="F8">
            <v>8.157499999838102</v>
          </cell>
          <cell r="G8">
            <v>6.080000000091235</v>
          </cell>
        </row>
        <row r="9">
          <cell r="A9" t="str">
            <v>Consommation publique, en volume</v>
          </cell>
          <cell r="B9">
            <v>5</v>
          </cell>
          <cell r="C9">
            <v>7.5</v>
          </cell>
          <cell r="D9">
            <v>6.00000000013623</v>
          </cell>
          <cell r="E9">
            <v>7.500000000094942</v>
          </cell>
          <cell r="F9">
            <v>4.4999999999402185</v>
          </cell>
          <cell r="G9">
            <v>3.9999999999895897</v>
          </cell>
        </row>
        <row r="10">
          <cell r="A10" t="str">
            <v>Formation brute de capital fixe, en volume</v>
          </cell>
          <cell r="B10">
            <v>5.5</v>
          </cell>
          <cell r="C10">
            <v>6.2</v>
          </cell>
          <cell r="D10">
            <v>7.500000000088103</v>
          </cell>
          <cell r="E10">
            <v>10.000000000316934</v>
          </cell>
          <cell r="F10">
            <v>9.999999999701936</v>
          </cell>
          <cell r="G10">
            <v>9.999999999638764</v>
          </cell>
        </row>
        <row r="11">
          <cell r="A11" t="str">
            <v>Nombre de salariés</v>
          </cell>
          <cell r="B11">
            <v>2.2</v>
          </cell>
          <cell r="C11">
            <v>5.6</v>
          </cell>
          <cell r="D11">
            <v>4.0000000001429115</v>
          </cell>
          <cell r="E11">
            <v>3.499999999826664</v>
          </cell>
          <cell r="F11">
            <v>2.5000000000000133</v>
          </cell>
          <cell r="G11">
            <v>1.9999999999882112</v>
          </cell>
        </row>
        <row r="12">
          <cell r="A12" t="str">
            <v>Coût salarial moyen</v>
          </cell>
          <cell r="B12">
            <v>4.6</v>
          </cell>
          <cell r="C12">
            <v>3.6</v>
          </cell>
          <cell r="D12">
            <v>4.5000000000326335</v>
          </cell>
          <cell r="E12">
            <v>5.499999999978633</v>
          </cell>
          <cell r="F12">
            <v>5.000000000000004</v>
          </cell>
          <cell r="G12">
            <v>3.499999999884995</v>
          </cell>
        </row>
      </sheetData>
      <sheetData sheetId="2">
        <row r="4">
          <cell r="B4" t="str">
            <v>1985-2000</v>
          </cell>
          <cell r="C4" t="str">
            <v>2001</v>
          </cell>
          <cell r="D4" t="str">
            <v>2002</v>
          </cell>
          <cell r="E4" t="str">
            <v>2003</v>
          </cell>
          <cell r="F4" t="str">
            <v>2004</v>
          </cell>
          <cell r="G4" t="str">
            <v>2005</v>
          </cell>
        </row>
        <row r="5">
          <cell r="G5" t="str">
            <v>Taux de croissance en % ou spécifié différemment</v>
          </cell>
        </row>
        <row r="6">
          <cell r="A6" t="str">
            <v>Demande mondiale, biens</v>
          </cell>
          <cell r="B6">
            <v>6.4</v>
          </cell>
          <cell r="C6">
            <v>-0.3656601535563242</v>
          </cell>
          <cell r="D6">
            <v>0.9999999999060094</v>
          </cell>
          <cell r="E6">
            <v>5.000000000069282</v>
          </cell>
          <cell r="F6">
            <v>8.000000000007535</v>
          </cell>
          <cell r="G6">
            <v>6.399999999945538</v>
          </cell>
        </row>
        <row r="7">
          <cell r="A7" t="str">
            <v>Demande mondiale, services (hors services financiers)</v>
          </cell>
          <cell r="B7">
            <v>5.5</v>
          </cell>
          <cell r="C7">
            <v>0.5612448795534686</v>
          </cell>
          <cell r="D7">
            <v>2.000000000010105</v>
          </cell>
          <cell r="E7">
            <v>3.999999999947157</v>
          </cell>
          <cell r="F7">
            <v>5.999999999993633</v>
          </cell>
          <cell r="G7">
            <v>5.50000000002846</v>
          </cell>
        </row>
        <row r="8">
          <cell r="A8" t="str">
            <v>Prix concurrents, biens</v>
          </cell>
          <cell r="B8">
            <v>2</v>
          </cell>
          <cell r="C8">
            <v>0.8140153834564678</v>
          </cell>
          <cell r="D8">
            <v>1.0000000007565513</v>
          </cell>
          <cell r="E8">
            <v>0.9999999994884545</v>
          </cell>
          <cell r="F8">
            <v>1.000000000009038</v>
          </cell>
          <cell r="G8">
            <v>0.9999999996686659</v>
          </cell>
        </row>
        <row r="9">
          <cell r="A9" t="str">
            <v>Prix concurrents, services (hors services financiers)</v>
          </cell>
          <cell r="B9">
            <v>1.6</v>
          </cell>
          <cell r="C9">
            <v>1.278975050390141</v>
          </cell>
          <cell r="D9">
            <v>1.0000000001521236</v>
          </cell>
          <cell r="E9">
            <v>0.9999999997552189</v>
          </cell>
          <cell r="F9">
            <v>1.0000000001677778</v>
          </cell>
          <cell r="G9">
            <v>0.9999999998338671</v>
          </cell>
        </row>
        <row r="10">
          <cell r="A10" t="str">
            <v>Prix à l'importation de biens</v>
          </cell>
          <cell r="B10">
            <v>0.9</v>
          </cell>
          <cell r="C10">
            <v>1.166366925603879</v>
          </cell>
          <cell r="D10">
            <v>0.2000000005651703</v>
          </cell>
          <cell r="E10">
            <v>0.8299999995729612</v>
          </cell>
          <cell r="F10">
            <v>1.6000000003681292</v>
          </cell>
          <cell r="G10">
            <v>1.8999999998428052</v>
          </cell>
        </row>
        <row r="11">
          <cell r="A11" t="str">
            <v>Prix pétroliers (USD/barrel)</v>
          </cell>
          <cell r="B11" t="str">
            <v>...</v>
          </cell>
          <cell r="C11">
            <v>24.434830343969402</v>
          </cell>
          <cell r="D11">
            <v>25.119005593577903</v>
          </cell>
          <cell r="E11">
            <v>26.123765817207804</v>
          </cell>
          <cell r="F11">
            <v>25.0265676530273</v>
          </cell>
          <cell r="G11">
            <v>25.0265676530273</v>
          </cell>
        </row>
        <row r="12">
          <cell r="A12" t="str">
            <v>PIB UE 15, vol.</v>
          </cell>
          <cell r="B12">
            <v>2.4</v>
          </cell>
          <cell r="C12">
            <v>1.6617329228522992</v>
          </cell>
          <cell r="D12">
            <v>1.0000000003835607</v>
          </cell>
          <cell r="E12">
            <v>1.9999999998218554</v>
          </cell>
          <cell r="F12">
            <v>2.700000000165459</v>
          </cell>
          <cell r="G12">
            <v>2.8999999999843373</v>
          </cell>
        </row>
        <row r="13">
          <cell r="A13" t="str">
            <v>Taux de change EUR/USD (1 EUR = ... USD)</v>
          </cell>
          <cell r="B13" t="str">
            <v>...</v>
          </cell>
          <cell r="C13">
            <v>0.8898052900182131</v>
          </cell>
          <cell r="D13">
            <v>0.9366371473879126</v>
          </cell>
          <cell r="E13">
            <v>0.9911504205170262</v>
          </cell>
          <cell r="F13">
            <v>0.9911504205170262</v>
          </cell>
          <cell r="G13">
            <v>0.9911504205170262</v>
          </cell>
        </row>
        <row r="14">
          <cell r="A14" t="str">
            <v>Taux de chômage dans la Grande Région (hors Luxembourg) (1)</v>
          </cell>
          <cell r="B14">
            <v>9.4</v>
          </cell>
          <cell r="C14">
            <v>7.68143917534</v>
          </cell>
          <cell r="D14">
            <v>8.08143917534</v>
          </cell>
          <cell r="E14">
            <v>8.5</v>
          </cell>
          <cell r="F14">
            <v>8.2</v>
          </cell>
          <cell r="G14">
            <v>7.9</v>
          </cell>
        </row>
        <row r="15">
          <cell r="A15" t="str">
            <v>Emploi dans la Grande Région (hors Luxembourg)</v>
          </cell>
          <cell r="B15">
            <v>1.1</v>
          </cell>
          <cell r="C15">
            <v>1.5175884895235026</v>
          </cell>
          <cell r="D15">
            <v>-0.30000000000001137</v>
          </cell>
          <cell r="E15">
            <v>0.30000000000001137</v>
          </cell>
          <cell r="F15">
            <v>0.9999999998706599</v>
          </cell>
          <cell r="G15">
            <v>1.1000000002918675</v>
          </cell>
        </row>
        <row r="17">
          <cell r="A17" t="str">
            <v>(1) en % de la population active</v>
          </cell>
        </row>
      </sheetData>
      <sheetData sheetId="6">
        <row r="4">
          <cell r="B4" t="str">
            <v>1985-2000</v>
          </cell>
          <cell r="C4" t="str">
            <v>2001</v>
          </cell>
          <cell r="D4" t="str">
            <v>2002</v>
          </cell>
          <cell r="E4" t="str">
            <v>2003</v>
          </cell>
          <cell r="F4" t="str">
            <v>2004</v>
          </cell>
          <cell r="G4" t="str">
            <v>2005</v>
          </cell>
        </row>
        <row r="5">
          <cell r="G5" t="str">
            <v>Taux de croissance en %</v>
          </cell>
        </row>
        <row r="6">
          <cell r="A6" t="str">
            <v>Durée de travail moyenne dans les secteurs marchands (1)</v>
          </cell>
          <cell r="B6">
            <v>0</v>
          </cell>
          <cell r="C6">
            <v>-1.4679545225877888</v>
          </cell>
          <cell r="D6">
            <v>-1.5000000000000013</v>
          </cell>
          <cell r="E6">
            <v>-0.7499999999999951</v>
          </cell>
          <cell r="F6">
            <v>-0.20000000002611262</v>
          </cell>
          <cell r="G6">
            <v>0</v>
          </cell>
        </row>
        <row r="7">
          <cell r="A7" t="str">
            <v>Solde naturel (naissances-décès) (1000 pers.)</v>
          </cell>
          <cell r="B7">
            <v>1.2</v>
          </cell>
          <cell r="C7">
            <v>1.74</v>
          </cell>
          <cell r="D7">
            <v>1.4</v>
          </cell>
          <cell r="E7">
            <v>1.4</v>
          </cell>
          <cell r="F7">
            <v>1.4</v>
          </cell>
          <cell r="G7">
            <v>1.4</v>
          </cell>
        </row>
        <row r="8">
          <cell r="A8" t="str">
            <v>Part des frontaliers dans l'emploi salarié intérieur (%)</v>
          </cell>
          <cell r="B8" t="str">
            <v>...</v>
          </cell>
          <cell r="C8">
            <v>37.4190774454</v>
          </cell>
          <cell r="D8">
            <v>38.17722</v>
          </cell>
          <cell r="E8">
            <v>38.299879999999995</v>
          </cell>
          <cell r="F8">
            <v>38.51323</v>
          </cell>
          <cell r="G8">
            <v>39.31891</v>
          </cell>
        </row>
        <row r="9">
          <cell r="A9" t="str">
            <v>Taux d'intérêts hypothécaires</v>
          </cell>
          <cell r="B9">
            <v>6.7</v>
          </cell>
          <cell r="C9">
            <v>5.5</v>
          </cell>
          <cell r="D9">
            <v>4.5</v>
          </cell>
          <cell r="E9">
            <v>4.3</v>
          </cell>
          <cell r="F9">
            <v>4.4</v>
          </cell>
          <cell r="G9">
            <v>4.5</v>
          </cell>
        </row>
        <row r="11">
          <cell r="A11" t="str">
            <v>(1) d'après les résultats sur les enquêtes Forces de travail, concernant uniquement les résidents</v>
          </cell>
        </row>
        <row r="12">
          <cell r="A12" t="str">
            <v>Source: STATEC (2002-2005: prévisions)</v>
          </cell>
        </row>
      </sheetData>
      <sheetData sheetId="7">
        <row r="4">
          <cell r="B4" t="str">
            <v>1985-2000</v>
          </cell>
          <cell r="C4" t="str">
            <v>2001</v>
          </cell>
          <cell r="D4" t="str">
            <v>2002</v>
          </cell>
          <cell r="E4" t="str">
            <v>2003</v>
          </cell>
          <cell r="F4" t="str">
            <v>2004</v>
          </cell>
          <cell r="G4" t="str">
            <v>2005</v>
          </cell>
        </row>
        <row r="5">
          <cell r="G5" t="str">
            <v>Taux de croissance en %</v>
          </cell>
        </row>
        <row r="6">
          <cell r="A6" t="str">
            <v>Exportations de services financiers, en valeur</v>
          </cell>
          <cell r="B6">
            <v>26</v>
          </cell>
          <cell r="C6">
            <v>-1.3</v>
          </cell>
          <cell r="D6">
            <v>-6.90000000027754</v>
          </cell>
          <cell r="E6">
            <v>3.0000000003568728</v>
          </cell>
          <cell r="F6">
            <v>2.9999999999048788</v>
          </cell>
          <cell r="G6">
            <v>2.9999999998614912</v>
          </cell>
        </row>
        <row r="7">
          <cell r="A7" t="str">
            <v>Exportations de services financiers, en volume</v>
          </cell>
          <cell r="B7">
            <v>17.8</v>
          </cell>
          <cell r="C7">
            <v>0.7</v>
          </cell>
          <cell r="D7">
            <v>-2.9999999999573035</v>
          </cell>
          <cell r="E7">
            <v>0.9999999999517728</v>
          </cell>
          <cell r="F7">
            <v>1.0000000000332188</v>
          </cell>
          <cell r="G7">
            <v>0.999999999951684</v>
          </cell>
        </row>
        <row r="8">
          <cell r="A8" t="str">
            <v>Production imputée (SIFIM), en valeur</v>
          </cell>
          <cell r="B8">
            <v>4.1</v>
          </cell>
          <cell r="C8">
            <v>25.4</v>
          </cell>
          <cell r="D8">
            <v>6.499999999923234</v>
          </cell>
          <cell r="E8">
            <v>4.299999999896209</v>
          </cell>
          <cell r="F8">
            <v>6.199999999931816</v>
          </cell>
          <cell r="G8">
            <v>8.000000000011575</v>
          </cell>
        </row>
        <row r="9">
          <cell r="A9" t="str">
            <v>Production imputée (SIFIM), en volume</v>
          </cell>
          <cell r="B9">
            <v>7</v>
          </cell>
          <cell r="C9">
            <v>4.9</v>
          </cell>
          <cell r="D9">
            <v>3.49999999982773</v>
          </cell>
          <cell r="E9">
            <v>3.2999999999751006</v>
          </cell>
          <cell r="F9">
            <v>5.200000000214833</v>
          </cell>
          <cell r="G9">
            <v>6.999999999944806</v>
          </cell>
        </row>
        <row r="10">
          <cell r="A10" t="str">
            <v>Formation brute de capital fixe, en volume</v>
          </cell>
          <cell r="B10">
            <v>4.3</v>
          </cell>
          <cell r="C10">
            <v>-2.7</v>
          </cell>
          <cell r="D10">
            <v>-7.9999999999550875</v>
          </cell>
          <cell r="E10">
            <v>-9.999999999918641</v>
          </cell>
          <cell r="F10">
            <v>0</v>
          </cell>
          <cell r="G10">
            <v>0</v>
          </cell>
        </row>
        <row r="12">
          <cell r="A12" t="str">
            <v>Source: STATEC (2002-2005: prévisions)</v>
          </cell>
        </row>
      </sheetData>
      <sheetData sheetId="8">
        <row r="4">
          <cell r="B4" t="str">
            <v>1985-2000</v>
          </cell>
          <cell r="C4" t="str">
            <v>2001</v>
          </cell>
          <cell r="D4" t="str">
            <v>2002</v>
          </cell>
          <cell r="E4" t="str">
            <v>2003</v>
          </cell>
          <cell r="F4" t="str">
            <v>2004</v>
          </cell>
          <cell r="G4" t="str">
            <v>2005</v>
          </cell>
        </row>
        <row r="5">
          <cell r="G5" t="str">
            <v>Taux de croissance en %</v>
          </cell>
        </row>
        <row r="6">
          <cell r="A6" t="str">
            <v>PIB (vol.)</v>
          </cell>
          <cell r="B6">
            <v>6</v>
          </cell>
          <cell r="C6">
            <v>1</v>
          </cell>
          <cell r="D6">
            <v>0.46478868996175926</v>
          </cell>
          <cell r="E6">
            <v>1.9733839669085818</v>
          </cell>
          <cell r="F6">
            <v>3.226769468459345</v>
          </cell>
          <cell r="G6">
            <v>3.4611748410533716</v>
          </cell>
        </row>
        <row r="7">
          <cell r="A7" t="str">
            <v>Emploi total intérieur</v>
          </cell>
          <cell r="B7">
            <v>3.3</v>
          </cell>
          <cell r="C7">
            <v>5.6</v>
          </cell>
          <cell r="D7">
            <v>3.1789679165000306</v>
          </cell>
          <cell r="E7">
            <v>1.3668170270347835</v>
          </cell>
          <cell r="F7">
            <v>1.6349408600963011</v>
          </cell>
          <cell r="G7">
            <v>2.8072514295008677</v>
          </cell>
        </row>
        <row r="8">
          <cell r="A8" t="str">
            <v>Taux de chômage (inscrit ADEM)1</v>
          </cell>
          <cell r="B8">
            <v>2</v>
          </cell>
          <cell r="C8">
            <v>2.6</v>
          </cell>
          <cell r="D8">
            <v>2.920598</v>
          </cell>
          <cell r="E8">
            <v>3.317009</v>
          </cell>
          <cell r="F8">
            <v>3.516461</v>
          </cell>
          <cell r="G8">
            <v>3.623238</v>
          </cell>
        </row>
        <row r="9">
          <cell r="A9" t="str">
            <v>Prix à la consommation (déflateur comptes nationaux)</v>
          </cell>
          <cell r="B9">
            <v>2.3</v>
          </cell>
          <cell r="C9">
            <v>2.8</v>
          </cell>
          <cell r="D9">
            <v>2.1034203351430136</v>
          </cell>
          <cell r="E9">
            <v>1.7385649214113563</v>
          </cell>
          <cell r="F9">
            <v>1.67577407202244</v>
          </cell>
          <cell r="G9">
            <v>1.8778559076247037</v>
          </cell>
        </row>
      </sheetData>
      <sheetData sheetId="9">
        <row r="4">
          <cell r="B4" t="str">
            <v>1985-2000</v>
          </cell>
          <cell r="C4" t="str">
            <v>2001</v>
          </cell>
          <cell r="D4" t="str">
            <v>2002</v>
          </cell>
          <cell r="E4" t="str">
            <v>2003</v>
          </cell>
          <cell r="F4" t="str">
            <v>2004</v>
          </cell>
          <cell r="G4" t="str">
            <v>2005</v>
          </cell>
        </row>
        <row r="5">
          <cell r="G5" t="str">
            <v>Taux de croissance en % (volumes)</v>
          </cell>
        </row>
        <row r="6">
          <cell r="A6" t="str">
            <v>Consommation finale des ménages</v>
          </cell>
          <cell r="B6">
            <v>3.7927471440725613</v>
          </cell>
          <cell r="C6">
            <v>3.581573066083532</v>
          </cell>
          <cell r="D6">
            <v>2.0052192013638725</v>
          </cell>
          <cell r="E6">
            <v>2.496786997003042</v>
          </cell>
          <cell r="F6">
            <v>2.9564125925673146</v>
          </cell>
          <cell r="G6">
            <v>3.4339981149583476</v>
          </cell>
        </row>
        <row r="7">
          <cell r="A7" t="str">
            <v>Consommation publique</v>
          </cell>
          <cell r="B7">
            <v>4.967356972669812</v>
          </cell>
          <cell r="C7">
            <v>7.524041966621153</v>
          </cell>
          <cell r="D7">
            <v>6.00000000013623</v>
          </cell>
          <cell r="E7">
            <v>7.500000000094942</v>
          </cell>
          <cell r="F7">
            <v>4.4999999999402185</v>
          </cell>
          <cell r="G7">
            <v>3.9999999999895897</v>
          </cell>
        </row>
        <row r="8">
          <cell r="A8" t="str">
            <v>Formation brute de capital fixe</v>
          </cell>
          <cell r="B8">
            <v>8.165382180828274</v>
          </cell>
          <cell r="C8">
            <v>5.877724518089189</v>
          </cell>
          <cell r="D8">
            <v>-5.559460592390719</v>
          </cell>
          <cell r="E8">
            <v>2.2233799623636807</v>
          </cell>
          <cell r="F8">
            <v>5.9844638551420415</v>
          </cell>
          <cell r="G8">
            <v>5.188918534407749</v>
          </cell>
        </row>
        <row r="9">
          <cell r="A9" t="str">
            <v>Variation de stocks (y compris acquisition-cessation) (% du PIB)</v>
          </cell>
          <cell r="B9" t="str">
            <v>...</v>
          </cell>
          <cell r="C9">
            <v>0.8424590112808238</v>
          </cell>
          <cell r="D9">
            <v>0.6514946377298083</v>
          </cell>
          <cell r="E9">
            <v>0.6388869451868197</v>
          </cell>
          <cell r="F9">
            <v>0.6189159541431061</v>
          </cell>
          <cell r="G9">
            <v>0.598210831351898</v>
          </cell>
        </row>
        <row r="10">
          <cell r="A10" t="str">
            <v>Demande nationale</v>
          </cell>
          <cell r="B10">
            <v>4.807063680851442</v>
          </cell>
          <cell r="C10">
            <v>6.75954424659837</v>
          </cell>
          <cell r="D10">
            <v>0.7807412036805239</v>
          </cell>
          <cell r="E10">
            <v>3.4905114761385247</v>
          </cell>
          <cell r="F10">
            <v>4.033333109632098</v>
          </cell>
          <cell r="G10">
            <v>3.981348826326059</v>
          </cell>
        </row>
        <row r="11">
          <cell r="A11" t="str">
            <v>Exportations au total</v>
          </cell>
          <cell r="B11">
            <v>8.418648294368358</v>
          </cell>
          <cell r="C11">
            <v>1.1610012089481758</v>
          </cell>
          <cell r="D11">
            <v>-2.039935874357446</v>
          </cell>
          <cell r="E11">
            <v>2.526509598008797</v>
          </cell>
          <cell r="F11">
            <v>4.461483810502753</v>
          </cell>
          <cell r="G11">
            <v>4.275929033093617</v>
          </cell>
        </row>
        <row r="12">
          <cell r="A12" t="str">
            <v>Exportations de biens</v>
          </cell>
          <cell r="B12">
            <v>5.799243541759869</v>
          </cell>
          <cell r="C12">
            <v>4.871255107402095</v>
          </cell>
          <cell r="D12">
            <v>-4.119260084912901</v>
          </cell>
          <cell r="E12">
            <v>3.3262936977055846</v>
          </cell>
          <cell r="F12">
            <v>7.144839489465182</v>
          </cell>
          <cell r="G12">
            <v>5.807123008826887</v>
          </cell>
        </row>
        <row r="13">
          <cell r="A13" t="str">
            <v>Exportations de services</v>
          </cell>
          <cell r="B13">
            <v>13.229962677186101</v>
          </cell>
          <cell r="C13">
            <v>0.7395896700198135</v>
          </cell>
          <cell r="D13">
            <v>-1.2309723564220776</v>
          </cell>
          <cell r="E13">
            <v>1.8393064468998466</v>
          </cell>
          <cell r="F13">
            <v>2.683009047176932</v>
          </cell>
          <cell r="G13">
            <v>3.2446561760854697</v>
          </cell>
        </row>
        <row r="14">
          <cell r="A14" t="str">
            <v>dont: services financiers</v>
          </cell>
          <cell r="B14">
            <v>17.8</v>
          </cell>
          <cell r="C14">
            <v>0.7</v>
          </cell>
          <cell r="D14">
            <v>-2.9999999999573035</v>
          </cell>
          <cell r="E14">
            <v>0.9999999999517728</v>
          </cell>
          <cell r="F14">
            <v>1.0000000000332188</v>
          </cell>
          <cell r="G14">
            <v>0.999999999951684</v>
          </cell>
        </row>
        <row r="15">
          <cell r="A15" t="str">
            <v>Consommation des étrangers au Luxembourg</v>
          </cell>
          <cell r="B15">
            <v>4.0929674472801825</v>
          </cell>
          <cell r="C15">
            <v>-10.535982251359776</v>
          </cell>
          <cell r="D15">
            <v>3.5037733525685066</v>
          </cell>
          <cell r="E15">
            <v>3.503773352351991</v>
          </cell>
          <cell r="F15">
            <v>3.503773352627282</v>
          </cell>
          <cell r="G15">
            <v>3.5037733523705317</v>
          </cell>
        </row>
        <row r="16">
          <cell r="A16" t="str">
            <v>Demande finale</v>
          </cell>
          <cell r="B16">
            <v>6.906720849317738</v>
          </cell>
          <cell r="C16">
            <v>3.012915093340607</v>
          </cell>
          <cell r="D16">
            <v>-0.9860716414126003</v>
          </cell>
          <cell r="E16">
            <v>2.893107886168722</v>
          </cell>
          <cell r="F16">
            <v>4.297694580784195</v>
          </cell>
          <cell r="G16">
            <v>4.163584609897741</v>
          </cell>
        </row>
        <row r="17">
          <cell r="A17" t="str">
            <v>Importations au total</v>
          </cell>
          <cell r="B17">
            <v>7.700804218031521</v>
          </cell>
          <cell r="C17">
            <v>4.500342314229733</v>
          </cell>
          <cell r="D17">
            <v>-2.122319442922138</v>
          </cell>
          <cell r="E17">
            <v>3.632432451162093</v>
          </cell>
          <cell r="F17">
            <v>5.144823141610844</v>
          </cell>
          <cell r="G17">
            <v>4.709004299269881</v>
          </cell>
        </row>
        <row r="18">
          <cell r="A18" t="str">
            <v>Importations de biens</v>
          </cell>
          <cell r="B18">
            <v>5.6207635968332115</v>
          </cell>
          <cell r="C18">
            <v>8.825719281743982</v>
          </cell>
          <cell r="D18">
            <v>-2.6700527124381312</v>
          </cell>
          <cell r="E18">
            <v>3.4251301940182666</v>
          </cell>
          <cell r="F18">
            <v>6.288558889978213</v>
          </cell>
          <cell r="G18">
            <v>5.726939688000532</v>
          </cell>
        </row>
        <row r="19">
          <cell r="A19" t="str">
            <v>Importations de services</v>
          </cell>
          <cell r="B19">
            <v>11.224456614529267</v>
          </cell>
          <cell r="C19">
            <v>1.1099520152473952</v>
          </cell>
          <cell r="D19">
            <v>-1.7804291294072239</v>
          </cell>
          <cell r="E19">
            <v>3.877369710017531</v>
          </cell>
          <cell r="F19">
            <v>3.9454154478843817</v>
          </cell>
          <cell r="G19">
            <v>3.5595312932621193</v>
          </cell>
        </row>
        <row r="20">
          <cell r="A20" t="str">
            <v>Consommation des luxembourgeois à l'étranger</v>
          </cell>
          <cell r="B20">
            <v>4.658580205007046</v>
          </cell>
          <cell r="C20">
            <v>3.678572396367774</v>
          </cell>
          <cell r="D20">
            <v>2.7165068232392287</v>
          </cell>
          <cell r="E20">
            <v>3.3853048694269416</v>
          </cell>
          <cell r="F20">
            <v>4.011674997534009</v>
          </cell>
          <cell r="G20">
            <v>4.663566240298689</v>
          </cell>
        </row>
        <row r="21">
          <cell r="A21" t="str">
            <v>Solde exportations-importations (% du PIB)</v>
          </cell>
          <cell r="B21" t="str">
            <v>...</v>
          </cell>
          <cell r="C21">
            <v>18.51864672321154</v>
          </cell>
          <cell r="D21">
            <v>14.731319671174159</v>
          </cell>
          <cell r="E21">
            <v>13.657902237615366</v>
          </cell>
          <cell r="F21">
            <v>13.127196083217882</v>
          </cell>
          <cell r="G21">
            <v>12.702981046178857</v>
          </cell>
        </row>
        <row r="22">
          <cell r="A22" t="str">
            <v>PIB</v>
          </cell>
          <cell r="B22">
            <v>6.043345453941695</v>
          </cell>
          <cell r="C22">
            <v>1.0329381717577801</v>
          </cell>
          <cell r="D22">
            <v>0.46478868996175926</v>
          </cell>
          <cell r="E22">
            <v>1.9733839669085818</v>
          </cell>
          <cell r="F22">
            <v>3.226769468459345</v>
          </cell>
          <cell r="G22">
            <v>3.4611748410533716</v>
          </cell>
        </row>
      </sheetData>
      <sheetData sheetId="13">
        <row r="4">
          <cell r="B4" t="str">
            <v>1985-2000</v>
          </cell>
          <cell r="C4" t="str">
            <v>2001</v>
          </cell>
          <cell r="D4" t="str">
            <v>2002</v>
          </cell>
          <cell r="E4" t="str">
            <v>2003</v>
          </cell>
          <cell r="F4" t="str">
            <v>2004</v>
          </cell>
          <cell r="G4" t="str">
            <v>2005</v>
          </cell>
        </row>
        <row r="5">
          <cell r="G5" t="str">
            <v>Taux de croissance en % (volumes) ou spécifié autrement</v>
          </cell>
        </row>
        <row r="6">
          <cell r="A6" t="str">
            <v>Population totale</v>
          </cell>
          <cell r="B6">
            <v>1.2</v>
          </cell>
          <cell r="C6">
            <v>1.1</v>
          </cell>
          <cell r="D6">
            <v>1.0202952070863969</v>
          </cell>
          <cell r="E6">
            <v>0.9456847380373778</v>
          </cell>
          <cell r="F6">
            <v>0.9409344960605637</v>
          </cell>
          <cell r="G6">
            <v>0.9942060882333514</v>
          </cell>
        </row>
        <row r="7">
          <cell r="A7" t="str">
            <v>Population en âge de travailler (20-59 ans)</v>
          </cell>
          <cell r="B7">
            <v>1.1</v>
          </cell>
          <cell r="C7">
            <v>1.6</v>
          </cell>
          <cell r="D7">
            <v>1.5237500148301608</v>
          </cell>
          <cell r="E7">
            <v>0.9456753766808434</v>
          </cell>
          <cell r="F7">
            <v>0.9409451204100305</v>
          </cell>
          <cell r="G7">
            <v>0.9942194056856257</v>
          </cell>
        </row>
        <row r="8">
          <cell r="A8" t="str">
            <v>Population active</v>
          </cell>
          <cell r="B8">
            <v>1.3</v>
          </cell>
          <cell r="C8">
            <v>2.5</v>
          </cell>
          <cell r="D8">
            <v>2.241242181525105</v>
          </cell>
          <cell r="E8">
            <v>1.5088610057485852</v>
          </cell>
          <cell r="F8">
            <v>1.4209025900653538</v>
          </cell>
          <cell r="G8">
            <v>1.5393238411397725</v>
          </cell>
        </row>
        <row r="9">
          <cell r="A9" t="str">
            <v>Taux d'activité(1)</v>
          </cell>
          <cell r="B9">
            <v>73.1</v>
          </cell>
          <cell r="C9">
            <v>76.34978229317852</v>
          </cell>
          <cell r="D9">
            <v>76.88936412222066</v>
          </cell>
          <cell r="E9">
            <v>77.31833727773432</v>
          </cell>
          <cell r="F9">
            <v>77.68597316100757</v>
          </cell>
          <cell r="G9">
            <v>78.10527407537509</v>
          </cell>
        </row>
        <row r="10">
          <cell r="A10" t="str">
            <v>Emploi intérieur total</v>
          </cell>
          <cell r="B10">
            <v>5.6</v>
          </cell>
          <cell r="C10">
            <v>3.3</v>
          </cell>
          <cell r="D10">
            <v>3.1789679165000306</v>
          </cell>
          <cell r="E10">
            <v>1.3668170270347835</v>
          </cell>
          <cell r="F10">
            <v>1.6349408600963011</v>
          </cell>
          <cell r="G10">
            <v>2.8072514295008677</v>
          </cell>
        </row>
        <row r="11">
          <cell r="A11" t="str">
            <v>dont: frontaliers entrants</v>
          </cell>
          <cell r="B11">
            <v>11.9</v>
          </cell>
          <cell r="C11">
            <v>11.4</v>
          </cell>
          <cell r="D11">
            <v>5.463557704902033</v>
          </cell>
          <cell r="E11">
            <v>1.7630911956485695</v>
          </cell>
          <cell r="F11">
            <v>2.2878206883084617</v>
          </cell>
          <cell r="G11">
            <v>5.118158499803949</v>
          </cell>
        </row>
        <row r="12">
          <cell r="A12" t="str">
            <v>Emploi national</v>
          </cell>
          <cell r="B12">
            <v>1.2</v>
          </cell>
          <cell r="C12">
            <v>2.6</v>
          </cell>
          <cell r="D12">
            <v>1.8543446594007529</v>
          </cell>
          <cell r="E12">
            <v>1.0943391303213312</v>
          </cell>
          <cell r="F12">
            <v>1.2116488014887405</v>
          </cell>
          <cell r="G12">
            <v>1.426963375218726</v>
          </cell>
        </row>
        <row r="13">
          <cell r="A13" t="str">
            <v>Taux de chômage (inscrit, ADEM, en % de la population active)</v>
          </cell>
          <cell r="B13">
            <v>2</v>
          </cell>
          <cell r="C13">
            <v>2.6</v>
          </cell>
          <cell r="D13">
            <v>2.920598</v>
          </cell>
          <cell r="E13">
            <v>3.317009</v>
          </cell>
          <cell r="F13">
            <v>3.516461</v>
          </cell>
          <cell r="G13">
            <v>3.623238</v>
          </cell>
        </row>
        <row r="14">
          <cell r="A14" t="str">
            <v>Taux de chômage au sens large(2)</v>
          </cell>
          <cell r="B14">
            <v>2.6</v>
          </cell>
          <cell r="C14">
            <v>3.7</v>
          </cell>
          <cell r="D14">
            <v>4.249328</v>
          </cell>
          <cell r="E14">
            <v>4.97073</v>
          </cell>
          <cell r="F14">
            <v>5.439863</v>
          </cell>
          <cell r="G14">
            <v>5.705886</v>
          </cell>
        </row>
        <row r="15">
          <cell r="G15" t="str">
            <v>1000 pers.</v>
          </cell>
        </row>
        <row r="16">
          <cell r="A16" t="str">
            <v>Population totale (fin d'année)</v>
          </cell>
          <cell r="B16" t="str">
            <v>...</v>
          </cell>
          <cell r="C16">
            <v>446.263</v>
          </cell>
          <cell r="D16">
            <v>450.8162</v>
          </cell>
          <cell r="E16">
            <v>455.0795</v>
          </cell>
          <cell r="F16">
            <v>459.3615</v>
          </cell>
          <cell r="G16">
            <v>463.9285</v>
          </cell>
        </row>
        <row r="17">
          <cell r="A17" t="str">
            <v>Solde migratoire</v>
          </cell>
          <cell r="B17">
            <v>3.5</v>
          </cell>
          <cell r="C17">
            <v>3.311</v>
          </cell>
          <cell r="D17">
            <v>3.153196</v>
          </cell>
          <cell r="E17">
            <v>2.863328</v>
          </cell>
          <cell r="F17">
            <v>2.881955</v>
          </cell>
          <cell r="G17">
            <v>3.167058</v>
          </cell>
        </row>
        <row r="18">
          <cell r="A18" t="str">
            <v>Population en âge de travailler (20-59 ans)</v>
          </cell>
          <cell r="B18" t="str">
            <v>...</v>
          </cell>
          <cell r="C18">
            <v>252.863</v>
          </cell>
          <cell r="D18">
            <v>256.716</v>
          </cell>
          <cell r="E18">
            <v>259.1437</v>
          </cell>
          <cell r="F18">
            <v>261.5821</v>
          </cell>
          <cell r="G18">
            <v>264.1828</v>
          </cell>
        </row>
        <row r="19">
          <cell r="A19" t="str">
            <v>Population active</v>
          </cell>
          <cell r="B19" t="str">
            <v>...</v>
          </cell>
          <cell r="C19">
            <v>193.06035</v>
          </cell>
          <cell r="D19">
            <v>197.3873</v>
          </cell>
          <cell r="E19">
            <v>200.3656</v>
          </cell>
          <cell r="F19">
            <v>203.2126</v>
          </cell>
          <cell r="G19">
            <v>206.3407</v>
          </cell>
        </row>
        <row r="20">
          <cell r="A20" t="str">
            <v>Emploi intérieur total</v>
          </cell>
          <cell r="B20" t="str">
            <v>...</v>
          </cell>
          <cell r="C20">
            <v>277.0396</v>
          </cell>
          <cell r="D20">
            <v>285.8466</v>
          </cell>
          <cell r="E20">
            <v>289.7536</v>
          </cell>
          <cell r="F20">
            <v>294.4909</v>
          </cell>
          <cell r="G20">
            <v>302.758</v>
          </cell>
        </row>
        <row r="21">
          <cell r="A21" t="str">
            <v>dont: frontaliers entrants</v>
          </cell>
          <cell r="B21" t="str">
            <v>...</v>
          </cell>
          <cell r="C21">
            <v>97.34225</v>
          </cell>
          <cell r="D21">
            <v>102.6606</v>
          </cell>
          <cell r="E21">
            <v>104.4706</v>
          </cell>
          <cell r="F21">
            <v>106.8607</v>
          </cell>
          <cell r="G21">
            <v>112.33</v>
          </cell>
        </row>
        <row r="22">
          <cell r="A22" t="str">
            <v>Emploi national</v>
          </cell>
          <cell r="B22" t="str">
            <v>...</v>
          </cell>
          <cell r="C22">
            <v>188.13385</v>
          </cell>
          <cell r="D22">
            <v>191.6225</v>
          </cell>
          <cell r="E22">
            <v>193.7195</v>
          </cell>
          <cell r="F22">
            <v>196.0667</v>
          </cell>
          <cell r="G22">
            <v>198.8645</v>
          </cell>
        </row>
        <row r="23">
          <cell r="A23" t="str">
            <v>Chômeurs inscrits, ADEM</v>
          </cell>
          <cell r="B23" t="str">
            <v>...</v>
          </cell>
          <cell r="C23">
            <v>4.9265</v>
          </cell>
          <cell r="D23">
            <v>5.764891</v>
          </cell>
          <cell r="E23">
            <v>6.646146</v>
          </cell>
          <cell r="F23">
            <v>7.145891</v>
          </cell>
          <cell r="G23">
            <v>7.476215</v>
          </cell>
        </row>
        <row r="24">
          <cell r="A24" t="str">
            <v>Chômeurs au sens large (2)</v>
          </cell>
          <cell r="B24" t="str">
            <v>...</v>
          </cell>
          <cell r="C24">
            <v>7.13666666667</v>
          </cell>
          <cell r="D24">
            <v>8.387636</v>
          </cell>
          <cell r="E24">
            <v>9.959634</v>
          </cell>
          <cell r="F24">
            <v>11.05449</v>
          </cell>
          <cell r="G24">
            <v>11.77357</v>
          </cell>
        </row>
        <row r="25">
          <cell r="A25" t="str">
            <v>(1) population active / population âgée 20-59</v>
          </cell>
        </row>
        <row r="26">
          <cell r="A26" t="str">
            <v>(2) taux de chômage inscrit + demandeurs "en mesure" (ADEM, STATEC)</v>
          </cell>
        </row>
        <row r="27">
          <cell r="A27" t="str">
            <v>Source: STATEC (2002-2005: prévisions)</v>
          </cell>
        </row>
      </sheetData>
      <sheetData sheetId="14">
        <row r="5">
          <cell r="B5" t="str">
            <v>1985-2000</v>
          </cell>
          <cell r="C5" t="str">
            <v>2001</v>
          </cell>
          <cell r="D5" t="str">
            <v>2002</v>
          </cell>
          <cell r="E5" t="str">
            <v>2003</v>
          </cell>
          <cell r="F5" t="str">
            <v>2004</v>
          </cell>
          <cell r="G5" t="str">
            <v>2005</v>
          </cell>
        </row>
        <row r="6">
          <cell r="G6" t="str">
            <v>Taux de croissance en % (volumes)</v>
          </cell>
        </row>
        <row r="7">
          <cell r="A7" t="str">
            <v>Prix à la consommation (1)</v>
          </cell>
          <cell r="B7">
            <v>2.3</v>
          </cell>
          <cell r="C7">
            <v>2.8</v>
          </cell>
          <cell r="D7">
            <v>2.1034203351430136</v>
          </cell>
          <cell r="E7">
            <v>1.7385649214113563</v>
          </cell>
          <cell r="F7">
            <v>1.67577407202244</v>
          </cell>
          <cell r="G7">
            <v>1.8778559076247037</v>
          </cell>
        </row>
        <row r="8">
          <cell r="A8" t="str">
            <v>Prix du PIB (1)</v>
          </cell>
          <cell r="B8">
            <v>2.6</v>
          </cell>
          <cell r="C8">
            <v>2.283668575636444</v>
          </cell>
          <cell r="D8">
            <v>0.8910995094947527</v>
          </cell>
          <cell r="E8">
            <v>2.3449995956603686</v>
          </cell>
          <cell r="F8">
            <v>2.0037378264879946</v>
          </cell>
          <cell r="G8">
            <v>1.7215511491412983</v>
          </cell>
        </row>
        <row r="9">
          <cell r="A9" t="str">
            <v>Prix des exportations de biens et services</v>
          </cell>
          <cell r="B9">
            <v>2.5</v>
          </cell>
          <cell r="C9">
            <v>-0.1728819660073655</v>
          </cell>
          <cell r="D9">
            <v>-1.5171919573913506</v>
          </cell>
          <cell r="E9">
            <v>1.4003636948063614</v>
          </cell>
          <cell r="F9">
            <v>1.0797977018596638</v>
          </cell>
          <cell r="G9">
            <v>1.1359991212562814</v>
          </cell>
        </row>
        <row r="10">
          <cell r="A10" t="str">
            <v>Prix des importations de biens et services</v>
          </cell>
          <cell r="B10">
            <v>2.3</v>
          </cell>
          <cell r="C10">
            <v>-0.007474917314675977</v>
          </cell>
          <cell r="D10">
            <v>-1.088580500463554</v>
          </cell>
          <cell r="E10">
            <v>1.15911659368646</v>
          </cell>
          <cell r="F10">
            <v>0.9922644735770758</v>
          </cell>
          <cell r="G10">
            <v>1.1137753711643938</v>
          </cell>
        </row>
        <row r="11">
          <cell r="A11" t="str">
            <v>Termes de l'échange (2)</v>
          </cell>
          <cell r="B11">
            <v>0.19550342130987275</v>
          </cell>
          <cell r="C11">
            <v>-0.16541941365708634</v>
          </cell>
          <cell r="D11">
            <v>-0.43332858743353464</v>
          </cell>
          <cell r="E11">
            <v>0.23848280732707838</v>
          </cell>
          <cell r="F11">
            <v>0.0866732009019211</v>
          </cell>
          <cell r="G11">
            <v>0.021978953916335087</v>
          </cell>
        </row>
        <row r="12">
          <cell r="A12" t="str">
            <v>Prix implicites VAB (éco. totale)</v>
          </cell>
          <cell r="B12">
            <v>1.8</v>
          </cell>
          <cell r="C12">
            <v>4.123463606482458</v>
          </cell>
          <cell r="D12">
            <v>0.8275769947185374</v>
          </cell>
          <cell r="E12">
            <v>2.134685868077524</v>
          </cell>
          <cell r="F12">
            <v>1.813812507276058</v>
          </cell>
          <cell r="G12">
            <v>1.514504051252441</v>
          </cell>
        </row>
        <row r="13">
          <cell r="A13" t="str">
            <v>Prix implicites VAB (secteurs marchands)</v>
          </cell>
          <cell r="B13">
            <v>1.6</v>
          </cell>
          <cell r="C13">
            <v>4.082521159826347</v>
          </cell>
          <cell r="D13">
            <v>0.5676769783582225</v>
          </cell>
          <cell r="E13">
            <v>1.8856854643020338</v>
          </cell>
          <cell r="F13">
            <v>1.6475809819650689</v>
          </cell>
          <cell r="G13">
            <v>1.4477424472796985</v>
          </cell>
        </row>
        <row r="14">
          <cell r="A14" t="str">
            <v>Echelle mobile des salaires</v>
          </cell>
          <cell r="B14">
            <v>2.1</v>
          </cell>
          <cell r="C14">
            <v>3.1</v>
          </cell>
          <cell r="D14">
            <v>2.092393274388016</v>
          </cell>
          <cell r="E14">
            <v>1.9516066037209345</v>
          </cell>
          <cell r="F14">
            <v>1.6678871778567306</v>
          </cell>
          <cell r="G14">
            <v>1.7340862659855016</v>
          </cell>
        </row>
        <row r="15">
          <cell r="A15" t="str">
            <v>Coût salarial moyen total</v>
          </cell>
          <cell r="B15">
            <v>4.2</v>
          </cell>
          <cell r="C15">
            <v>4.377027916638876</v>
          </cell>
          <cell r="D15">
            <v>2.906976177288878</v>
          </cell>
          <cell r="E15">
            <v>2.8494580142097714</v>
          </cell>
          <cell r="F15">
            <v>2.6647292375164167</v>
          </cell>
          <cell r="G15">
            <v>2.802994062888886</v>
          </cell>
        </row>
        <row r="16">
          <cell r="A16" t="str">
            <v>Coût salarial moyen total, secteurs marchands</v>
          </cell>
          <cell r="B16">
            <v>4.2</v>
          </cell>
          <cell r="C16">
            <v>4.548831106785345</v>
          </cell>
          <cell r="D16">
            <v>2.5637412265104187</v>
          </cell>
          <cell r="E16">
            <v>2.188007857855112</v>
          </cell>
          <cell r="F16">
            <v>2.1213060825147734</v>
          </cell>
          <cell r="G16">
            <v>2.727392631054948</v>
          </cell>
        </row>
        <row r="17">
          <cell r="A17" t="str">
            <v>Productivité totale (VAB vol. / emploi total)</v>
          </cell>
          <cell r="B17">
            <v>2.7</v>
          </cell>
          <cell r="C17">
            <v>-3.2684660958667844</v>
          </cell>
          <cell r="D17">
            <v>-1.9766604657833975</v>
          </cell>
          <cell r="E17">
            <v>0.797695534906806</v>
          </cell>
          <cell r="F17">
            <v>1.8651181029536223</v>
          </cell>
          <cell r="G17">
            <v>1.174654173511902</v>
          </cell>
        </row>
        <row r="18">
          <cell r="A18" t="str">
            <v>Productivité marchande (VAB vol. / emploi total effectif) (3)</v>
          </cell>
          <cell r="B18">
            <v>2.4</v>
          </cell>
          <cell r="C18">
            <v>-2.545238139758388</v>
          </cell>
          <cell r="D18">
            <v>-1.1339075326134318</v>
          </cell>
          <cell r="E18">
            <v>1.3928310195297833</v>
          </cell>
          <cell r="F18">
            <v>2.027043154889152</v>
          </cell>
          <cell r="G18">
            <v>0.9578234679365583</v>
          </cell>
        </row>
        <row r="19">
          <cell r="A19" t="str">
            <v>Coût salarial réel (éco. totale, déflateur prix VAB)</v>
          </cell>
          <cell r="B19">
            <v>2.357563850687616</v>
          </cell>
          <cell r="C19">
            <v>0.24352273865448915</v>
          </cell>
          <cell r="D19">
            <v>2.0623317990466683</v>
          </cell>
          <cell r="E19">
            <v>0.6998329118625524</v>
          </cell>
          <cell r="F19">
            <v>0.8357576533926103</v>
          </cell>
          <cell r="G19">
            <v>1.2692669128205658</v>
          </cell>
        </row>
        <row r="20">
          <cell r="A20" t="str">
            <v>Coût salarial réel (sect. march., déflateur prix VAB)</v>
          </cell>
          <cell r="B20">
            <v>2.5590551181102317</v>
          </cell>
          <cell r="C20">
            <v>0.4480194577944019</v>
          </cell>
          <cell r="D20">
            <v>1.984797012445405</v>
          </cell>
          <cell r="E20">
            <v>0.29672705461554205</v>
          </cell>
          <cell r="F20">
            <v>0.46604660531346376</v>
          </cell>
          <cell r="G20">
            <v>1.2613885266498315</v>
          </cell>
        </row>
        <row r="21">
          <cell r="A21" t="str">
            <v>Part salariale (masse salaires en % de la valeur ajoutée nominale, éco. tot.)</v>
          </cell>
          <cell r="B21">
            <v>50.1</v>
          </cell>
          <cell r="C21">
            <v>50.45138996487577</v>
          </cell>
          <cell r="D21">
            <v>52.627055624771494</v>
          </cell>
          <cell r="E21">
            <v>52.61245081857784</v>
          </cell>
          <cell r="F21">
            <v>52.12503176415068</v>
          </cell>
          <cell r="G21">
            <v>52.25339721896568</v>
          </cell>
        </row>
        <row r="22">
          <cell r="A22" t="str">
            <v>(1) déflateurs comptes nationaux</v>
          </cell>
        </row>
        <row r="23">
          <cell r="A23" t="str">
            <v>(2) Prix exportations / prix des importations</v>
          </cell>
        </row>
        <row r="24">
          <cell r="A24" t="str">
            <v>(3) emploi effectif = emploi total * durée de travail moyenne</v>
          </cell>
        </row>
        <row r="25">
          <cell r="A25" t="str">
            <v>Source: STATEC (2002-2005: prévisions)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Updates"/>
      <sheetName val="Data"/>
      <sheetName val="T1_Obs_réc"/>
      <sheetName val="OECD préc"/>
      <sheetName val="PIB EU51"/>
      <sheetName val="évol.macro-éco- OECD"/>
      <sheetName val="Synthèse"/>
      <sheetName val="Industrie"/>
      <sheetName val="Industrie-commandes"/>
      <sheetName val="Construction"/>
      <sheetName val="T1-act_br"/>
      <sheetName val="T1-act_serv"/>
      <sheetName val="Commerce"/>
      <sheetName val="Banques"/>
      <sheetName val="Crédits"/>
      <sheetName val="infl_g"/>
      <sheetName val="T4-infl_Tab_recap"/>
      <sheetName val="effet soldes"/>
      <sheetName val="Infl. prévisions tableau"/>
      <sheetName val="Infl. prévisions"/>
      <sheetName val="Salaires"/>
      <sheetName val="Salaires-int"/>
      <sheetName val="Comex"/>
      <sheetName val="Come_detail"/>
      <sheetName val="bal_des paiements"/>
      <sheetName val="emploi et chômage"/>
      <sheetName val="Trav_intérim"/>
      <sheetName val="chom au sens large"/>
      <sheetName val="Chô_Part-détail"/>
      <sheetName val="cho_par"/>
      <sheetName val="T1-Synopt-sec95"/>
      <sheetName val="11 septembre"/>
      <sheetName val="Infl. Int"/>
    </sheetNames>
    <sheetDataSet>
      <sheetData sheetId="5">
        <row r="4">
          <cell r="I4" t="str">
            <v>PIB à prix constants</v>
          </cell>
          <cell r="P4" t="str">
            <v>Prix implicites de la consommation privée</v>
          </cell>
          <cell r="AA4" t="str">
            <v>Nombre de chômeurs </v>
          </cell>
          <cell r="AE4" t="str">
            <v>Balance des transactions courantes</v>
          </cell>
        </row>
        <row r="5">
          <cell r="R5" t="str">
            <v>variations en % par rapport à l'année précédente</v>
          </cell>
          <cell r="AA5" t="str">
            <v>en % de la pop. active</v>
          </cell>
          <cell r="AG5" t="str">
            <v>en % du PIB</v>
          </cell>
        </row>
        <row r="6">
          <cell r="B6">
            <v>1993</v>
          </cell>
          <cell r="C6">
            <v>1994</v>
          </cell>
          <cell r="D6">
            <v>1995</v>
          </cell>
          <cell r="E6">
            <v>1996</v>
          </cell>
          <cell r="F6">
            <v>1997</v>
          </cell>
          <cell r="G6" t="str">
            <v>2001</v>
          </cell>
          <cell r="H6" t="str">
            <v>2002</v>
          </cell>
          <cell r="I6" t="str">
            <v>2003</v>
          </cell>
          <cell r="J6">
            <v>1993</v>
          </cell>
          <cell r="K6">
            <v>1994</v>
          </cell>
          <cell r="L6">
            <v>1995</v>
          </cell>
          <cell r="M6">
            <v>1996</v>
          </cell>
          <cell r="N6">
            <v>1997</v>
          </cell>
          <cell r="P6" t="str">
            <v>2001</v>
          </cell>
          <cell r="Q6" t="str">
            <v>2002</v>
          </cell>
          <cell r="R6" t="str">
            <v>2003</v>
          </cell>
          <cell r="S6">
            <v>1993</v>
          </cell>
          <cell r="T6">
            <v>1994</v>
          </cell>
          <cell r="U6">
            <v>1995</v>
          </cell>
          <cell r="V6">
            <v>1996</v>
          </cell>
          <cell r="W6">
            <v>1997</v>
          </cell>
          <cell r="Y6" t="str">
            <v>2001</v>
          </cell>
          <cell r="Z6" t="str">
            <v>2002</v>
          </cell>
          <cell r="AA6" t="str">
            <v>2003</v>
          </cell>
          <cell r="AC6" t="str">
            <v>1997</v>
          </cell>
          <cell r="AD6" t="str">
            <v>1998</v>
          </cell>
          <cell r="AE6" t="str">
            <v>2001</v>
          </cell>
          <cell r="AF6" t="str">
            <v>2002</v>
          </cell>
          <cell r="AG6" t="str">
            <v>2003</v>
          </cell>
        </row>
        <row r="7">
          <cell r="A7" t="str">
            <v>Belgique </v>
          </cell>
          <cell r="B7">
            <v>-1.6</v>
          </cell>
          <cell r="C7">
            <v>2.4</v>
          </cell>
          <cell r="D7">
            <v>2.1</v>
          </cell>
          <cell r="E7">
            <v>1.5</v>
          </cell>
          <cell r="F7">
            <v>2.9</v>
          </cell>
          <cell r="G7">
            <v>1.1</v>
          </cell>
          <cell r="H7">
            <v>1.4</v>
          </cell>
          <cell r="I7">
            <v>2.6</v>
          </cell>
          <cell r="P7">
            <v>2.4</v>
          </cell>
          <cell r="Q7">
            <v>1.2</v>
          </cell>
          <cell r="R7">
            <v>1.5</v>
          </cell>
          <cell r="Y7">
            <v>6.9</v>
          </cell>
          <cell r="Z7">
            <v>7.2</v>
          </cell>
          <cell r="AA7">
            <v>7.3</v>
          </cell>
          <cell r="AE7">
            <v>3.3</v>
          </cell>
          <cell r="AF7">
            <v>4.1</v>
          </cell>
          <cell r="AG7">
            <v>4.1</v>
          </cell>
        </row>
        <row r="8">
          <cell r="A8" t="str">
            <v>Danemark</v>
          </cell>
          <cell r="B8">
            <v>1.5</v>
          </cell>
          <cell r="C8">
            <v>4.2</v>
          </cell>
          <cell r="D8">
            <v>2.6</v>
          </cell>
          <cell r="E8">
            <v>3.4</v>
          </cell>
          <cell r="F8">
            <v>3.3</v>
          </cell>
          <cell r="G8">
            <v>1.3</v>
          </cell>
          <cell r="H8">
            <v>1.3</v>
          </cell>
          <cell r="I8">
            <v>2.3</v>
          </cell>
          <cell r="P8">
            <v>2.1</v>
          </cell>
          <cell r="Q8">
            <v>1.7</v>
          </cell>
          <cell r="R8">
            <v>1.8</v>
          </cell>
          <cell r="Y8">
            <v>4.7</v>
          </cell>
          <cell r="Z8">
            <v>5</v>
          </cell>
          <cell r="AA8">
            <v>5</v>
          </cell>
          <cell r="AE8">
            <v>3.2</v>
          </cell>
          <cell r="AF8">
            <v>3.1</v>
          </cell>
          <cell r="AG8">
            <v>3.3</v>
          </cell>
        </row>
        <row r="9">
          <cell r="A9" t="str">
            <v>Allemagne</v>
          </cell>
          <cell r="B9">
            <v>-1.1</v>
          </cell>
          <cell r="C9">
            <v>2.9</v>
          </cell>
          <cell r="D9">
            <v>1.8</v>
          </cell>
          <cell r="E9">
            <v>1.4</v>
          </cell>
          <cell r="F9">
            <v>2.2</v>
          </cell>
          <cell r="G9">
            <v>0.7</v>
          </cell>
          <cell r="H9">
            <v>1</v>
          </cell>
          <cell r="I9">
            <v>2.9</v>
          </cell>
          <cell r="P9">
            <v>1.9</v>
          </cell>
          <cell r="Q9">
            <v>1</v>
          </cell>
          <cell r="R9">
            <v>1.1</v>
          </cell>
          <cell r="Y9">
            <v>7.5</v>
          </cell>
          <cell r="Z9">
            <v>8.1</v>
          </cell>
          <cell r="AA9">
            <v>8</v>
          </cell>
          <cell r="AE9">
            <v>-0.7</v>
          </cell>
          <cell r="AF9">
            <v>-0.4</v>
          </cell>
          <cell r="AG9">
            <v>-0.3</v>
          </cell>
        </row>
        <row r="10">
          <cell r="A10" t="str">
            <v>Grèce</v>
          </cell>
          <cell r="B10">
            <v>-0.5</v>
          </cell>
          <cell r="C10">
            <v>2.2</v>
          </cell>
          <cell r="D10">
            <v>1.8</v>
          </cell>
          <cell r="E10">
            <v>2.6</v>
          </cell>
          <cell r="F10">
            <v>3.2</v>
          </cell>
          <cell r="G10">
            <v>3.9</v>
          </cell>
          <cell r="H10">
            <v>4</v>
          </cell>
          <cell r="I10">
            <v>4.3</v>
          </cell>
          <cell r="P10">
            <v>3.3</v>
          </cell>
          <cell r="Q10">
            <v>2.6</v>
          </cell>
          <cell r="R10">
            <v>2.7</v>
          </cell>
          <cell r="Y10">
            <v>11.2</v>
          </cell>
          <cell r="Z10">
            <v>10.9</v>
          </cell>
          <cell r="AA10">
            <v>10.4</v>
          </cell>
          <cell r="AE10">
            <v>-5.2</v>
          </cell>
          <cell r="AF10">
            <v>-5.1</v>
          </cell>
          <cell r="AG10">
            <v>-5</v>
          </cell>
        </row>
        <row r="11">
          <cell r="A11" t="str">
            <v>Espagne</v>
          </cell>
          <cell r="B11">
            <v>-1.1</v>
          </cell>
          <cell r="C11">
            <v>2.1</v>
          </cell>
          <cell r="D11">
            <v>2.8</v>
          </cell>
          <cell r="E11">
            <v>2.3</v>
          </cell>
          <cell r="F11">
            <v>3.5</v>
          </cell>
          <cell r="G11">
            <v>2.7</v>
          </cell>
          <cell r="H11">
            <v>2</v>
          </cell>
          <cell r="I11">
            <v>3.2</v>
          </cell>
          <cell r="P11">
            <v>3.7</v>
          </cell>
          <cell r="Q11">
            <v>2.5</v>
          </cell>
          <cell r="R11">
            <v>2.4</v>
          </cell>
          <cell r="Y11">
            <v>13.3</v>
          </cell>
          <cell r="Z11">
            <v>13.7</v>
          </cell>
          <cell r="AA11">
            <v>13</v>
          </cell>
          <cell r="AE11">
            <v>-2.4</v>
          </cell>
          <cell r="AF11">
            <v>-2</v>
          </cell>
          <cell r="AG11">
            <v>-2</v>
          </cell>
        </row>
        <row r="12">
          <cell r="A12" t="str">
            <v>France</v>
          </cell>
          <cell r="B12">
            <v>-1.5</v>
          </cell>
          <cell r="C12">
            <v>2.8</v>
          </cell>
          <cell r="D12">
            <v>2.1</v>
          </cell>
          <cell r="E12">
            <v>1.6</v>
          </cell>
          <cell r="F12">
            <v>2.3</v>
          </cell>
          <cell r="G12">
            <v>2</v>
          </cell>
          <cell r="H12">
            <v>1.6</v>
          </cell>
          <cell r="I12">
            <v>3</v>
          </cell>
          <cell r="P12">
            <v>1.7</v>
          </cell>
          <cell r="Q12">
            <v>1.4</v>
          </cell>
          <cell r="R12">
            <v>1.7</v>
          </cell>
          <cell r="Y12">
            <v>8.9</v>
          </cell>
          <cell r="Z12">
            <v>9.4</v>
          </cell>
          <cell r="AA12">
            <v>9.3</v>
          </cell>
          <cell r="AE12">
            <v>1.6</v>
          </cell>
          <cell r="AF12">
            <v>1.8</v>
          </cell>
          <cell r="AG12">
            <v>1.6</v>
          </cell>
        </row>
        <row r="13">
          <cell r="A13" t="str">
            <v>Irlande</v>
          </cell>
          <cell r="B13">
            <v>3.1</v>
          </cell>
          <cell r="C13">
            <v>7.8</v>
          </cell>
          <cell r="D13">
            <v>11.1</v>
          </cell>
          <cell r="E13">
            <v>8.3</v>
          </cell>
          <cell r="F13">
            <v>10.6</v>
          </cell>
          <cell r="G13">
            <v>5.6</v>
          </cell>
          <cell r="H13">
            <v>3.7</v>
          </cell>
          <cell r="I13">
            <v>6.4</v>
          </cell>
          <cell r="P13">
            <v>4.3</v>
          </cell>
          <cell r="Q13">
            <v>3.5</v>
          </cell>
          <cell r="R13">
            <v>3.3</v>
          </cell>
          <cell r="Y13">
            <v>4.3</v>
          </cell>
          <cell r="Z13">
            <v>5.3</v>
          </cell>
          <cell r="AA13">
            <v>5.3</v>
          </cell>
          <cell r="AE13">
            <v>-2</v>
          </cell>
          <cell r="AF13">
            <v>-1.8</v>
          </cell>
          <cell r="AG13">
            <v>-1.6</v>
          </cell>
        </row>
        <row r="14">
          <cell r="A14" t="str">
            <v>Italie</v>
          </cell>
          <cell r="B14">
            <v>-1.2</v>
          </cell>
          <cell r="C14">
            <v>2.2</v>
          </cell>
          <cell r="D14">
            <v>2.9</v>
          </cell>
          <cell r="E14">
            <v>0.7</v>
          </cell>
          <cell r="F14">
            <v>1.5</v>
          </cell>
          <cell r="G14">
            <v>1.8</v>
          </cell>
          <cell r="H14">
            <v>1.2</v>
          </cell>
          <cell r="I14">
            <v>2.8</v>
          </cell>
          <cell r="P14">
            <v>2.8</v>
          </cell>
          <cell r="Q14">
            <v>1.7</v>
          </cell>
          <cell r="R14">
            <v>1.8</v>
          </cell>
          <cell r="Y14">
            <v>10</v>
          </cell>
          <cell r="Z14">
            <v>10.2</v>
          </cell>
          <cell r="AA14">
            <v>10</v>
          </cell>
          <cell r="AE14">
            <v>0.1</v>
          </cell>
          <cell r="AF14">
            <v>0.6</v>
          </cell>
          <cell r="AG14">
            <v>0.7</v>
          </cell>
        </row>
        <row r="15">
          <cell r="A15" t="str">
            <v>Luxembourg (1)</v>
          </cell>
          <cell r="B15">
            <v>0</v>
          </cell>
          <cell r="C15">
            <v>4.2</v>
          </cell>
          <cell r="D15">
            <v>3.8</v>
          </cell>
          <cell r="E15">
            <v>3</v>
          </cell>
          <cell r="F15">
            <v>4.1</v>
          </cell>
          <cell r="G15">
            <v>4</v>
          </cell>
          <cell r="H15">
            <v>3.4</v>
          </cell>
          <cell r="I15">
            <v>5.9</v>
          </cell>
          <cell r="P15">
            <v>2.6</v>
          </cell>
          <cell r="Q15">
            <v>2.5</v>
          </cell>
          <cell r="R15">
            <v>2.2</v>
          </cell>
          <cell r="Y15">
            <v>2.5</v>
          </cell>
          <cell r="Z15">
            <v>2.8</v>
          </cell>
          <cell r="AA15">
            <v>2.8</v>
          </cell>
          <cell r="AE15">
            <v>4.1</v>
          </cell>
          <cell r="AF15">
            <v>3.1</v>
          </cell>
          <cell r="AG15">
            <v>4.5</v>
          </cell>
        </row>
        <row r="16">
          <cell r="A16" t="str">
            <v>Pays-Bas</v>
          </cell>
          <cell r="B16">
            <v>0.2</v>
          </cell>
          <cell r="C16">
            <v>3.2</v>
          </cell>
          <cell r="D16">
            <v>2.3</v>
          </cell>
          <cell r="E16">
            <v>3.3</v>
          </cell>
          <cell r="F16">
            <v>3.3</v>
          </cell>
          <cell r="G16">
            <v>1.4</v>
          </cell>
          <cell r="H16">
            <v>1.6</v>
          </cell>
          <cell r="I16">
            <v>2.6</v>
          </cell>
          <cell r="P16">
            <v>4.6</v>
          </cell>
          <cell r="Q16">
            <v>2.4</v>
          </cell>
          <cell r="R16">
            <v>1.9</v>
          </cell>
          <cell r="Y16">
            <v>2.5</v>
          </cell>
          <cell r="Z16">
            <v>2.8</v>
          </cell>
          <cell r="AA16">
            <v>3.1</v>
          </cell>
          <cell r="AE16">
            <v>3.6</v>
          </cell>
          <cell r="AF16">
            <v>3.8</v>
          </cell>
          <cell r="AG16">
            <v>4</v>
          </cell>
        </row>
        <row r="17">
          <cell r="A17" t="str">
            <v>Autriche</v>
          </cell>
          <cell r="B17">
            <v>-0.1</v>
          </cell>
          <cell r="C17">
            <v>2.3</v>
          </cell>
          <cell r="D17">
            <v>1.5</v>
          </cell>
          <cell r="E17">
            <v>1.6</v>
          </cell>
          <cell r="F17">
            <v>2.5</v>
          </cell>
          <cell r="G17">
            <v>1.2</v>
          </cell>
          <cell r="H17">
            <v>1.5</v>
          </cell>
          <cell r="I17">
            <v>2.7</v>
          </cell>
          <cell r="P17">
            <v>2.6</v>
          </cell>
          <cell r="Q17">
            <v>1.8</v>
          </cell>
          <cell r="R17">
            <v>1.9</v>
          </cell>
          <cell r="Y17">
            <v>4.8</v>
          </cell>
          <cell r="Z17">
            <v>5.3</v>
          </cell>
          <cell r="AA17">
            <v>5.1</v>
          </cell>
          <cell r="AE17">
            <v>-2.5</v>
          </cell>
          <cell r="AF17">
            <v>-1.9</v>
          </cell>
          <cell r="AG17">
            <v>-1.5</v>
          </cell>
        </row>
        <row r="18">
          <cell r="A18" t="str">
            <v>Portugal</v>
          </cell>
          <cell r="B18">
            <v>-1.2</v>
          </cell>
          <cell r="C18">
            <v>0.7</v>
          </cell>
          <cell r="D18">
            <v>1.9</v>
          </cell>
          <cell r="E18">
            <v>3.2</v>
          </cell>
          <cell r="F18">
            <v>3.7</v>
          </cell>
          <cell r="G18">
            <v>1.9</v>
          </cell>
          <cell r="H18">
            <v>1.8</v>
          </cell>
          <cell r="I18">
            <v>2.8</v>
          </cell>
          <cell r="P18">
            <v>4.3</v>
          </cell>
          <cell r="Q18">
            <v>3.5</v>
          </cell>
          <cell r="R18">
            <v>3</v>
          </cell>
          <cell r="Y18">
            <v>4.2</v>
          </cell>
          <cell r="Z18">
            <v>4.4</v>
          </cell>
          <cell r="AA18">
            <v>4.4</v>
          </cell>
          <cell r="AE18">
            <v>-9.2</v>
          </cell>
          <cell r="AF18">
            <v>-9</v>
          </cell>
          <cell r="AG18">
            <v>-8.8</v>
          </cell>
        </row>
        <row r="19">
          <cell r="A19" t="str">
            <v>Finlande</v>
          </cell>
          <cell r="B19">
            <v>-1.2</v>
          </cell>
          <cell r="C19">
            <v>4.5</v>
          </cell>
          <cell r="D19">
            <v>5.1</v>
          </cell>
          <cell r="E19">
            <v>3.6</v>
          </cell>
          <cell r="F19">
            <v>6</v>
          </cell>
          <cell r="G19">
            <v>0.4</v>
          </cell>
          <cell r="H19">
            <v>1.2</v>
          </cell>
          <cell r="I19">
            <v>3.4</v>
          </cell>
          <cell r="P19">
            <v>2.6</v>
          </cell>
          <cell r="Q19">
            <v>1.7</v>
          </cell>
          <cell r="R19">
            <v>1.9</v>
          </cell>
          <cell r="Y19">
            <v>9.2</v>
          </cell>
          <cell r="Z19">
            <v>9.6</v>
          </cell>
          <cell r="AA19">
            <v>9.6</v>
          </cell>
          <cell r="AE19">
            <v>6.6</v>
          </cell>
          <cell r="AF19">
            <v>5.9</v>
          </cell>
          <cell r="AG19">
            <v>6.5</v>
          </cell>
        </row>
        <row r="20">
          <cell r="A20" t="str">
            <v>Suède</v>
          </cell>
          <cell r="B20">
            <v>-2.6</v>
          </cell>
          <cell r="C20">
            <v>3.3</v>
          </cell>
          <cell r="D20">
            <v>3.9</v>
          </cell>
          <cell r="E20">
            <v>1.3</v>
          </cell>
          <cell r="F20">
            <v>1.8</v>
          </cell>
          <cell r="G20">
            <v>1.4</v>
          </cell>
          <cell r="H20">
            <v>1.6</v>
          </cell>
          <cell r="I20">
            <v>2.8</v>
          </cell>
          <cell r="P20">
            <v>2.6</v>
          </cell>
          <cell r="Q20">
            <v>3</v>
          </cell>
          <cell r="R20">
            <v>2.5</v>
          </cell>
          <cell r="Y20">
            <v>4.1</v>
          </cell>
          <cell r="Z20">
            <v>4.5</v>
          </cell>
          <cell r="AA20">
            <v>4.7</v>
          </cell>
          <cell r="AE20">
            <v>2.3</v>
          </cell>
          <cell r="AF20">
            <v>1.8</v>
          </cell>
          <cell r="AG20">
            <v>2.3</v>
          </cell>
        </row>
        <row r="21">
          <cell r="A21" t="str">
            <v>Royaume-Uni</v>
          </cell>
          <cell r="B21">
            <v>2</v>
          </cell>
          <cell r="C21">
            <v>3.9</v>
          </cell>
          <cell r="D21">
            <v>2.8</v>
          </cell>
          <cell r="E21">
            <v>2.3</v>
          </cell>
          <cell r="F21">
            <v>3.4</v>
          </cell>
          <cell r="G21">
            <v>2.3</v>
          </cell>
          <cell r="H21">
            <v>1.7</v>
          </cell>
          <cell r="I21">
            <v>2.5</v>
          </cell>
          <cell r="P21">
            <v>1.6</v>
          </cell>
          <cell r="Q21">
            <v>2.3</v>
          </cell>
          <cell r="R21">
            <v>2.3</v>
          </cell>
          <cell r="Y21">
            <v>5.1</v>
          </cell>
          <cell r="Z21">
            <v>5.3</v>
          </cell>
          <cell r="AA21">
            <v>5.5</v>
          </cell>
          <cell r="AE21">
            <v>-1.8</v>
          </cell>
          <cell r="AF21">
            <v>-2</v>
          </cell>
          <cell r="AG21">
            <v>-2.2</v>
          </cell>
        </row>
        <row r="22">
          <cell r="A22" t="str">
            <v>UE 15 </v>
          </cell>
          <cell r="B22">
            <v>-0.6</v>
          </cell>
          <cell r="C22">
            <v>2.9</v>
          </cell>
          <cell r="D22">
            <v>2.5</v>
          </cell>
          <cell r="E22">
            <v>1.8</v>
          </cell>
          <cell r="F22">
            <v>2.7</v>
          </cell>
          <cell r="G22">
            <v>1.7</v>
          </cell>
          <cell r="H22">
            <v>1.5</v>
          </cell>
          <cell r="I22">
            <v>2.9</v>
          </cell>
          <cell r="P22">
            <v>2.4</v>
          </cell>
          <cell r="Q22">
            <v>1.8</v>
          </cell>
          <cell r="R22">
            <v>1.8</v>
          </cell>
          <cell r="Y22">
            <v>7.8</v>
          </cell>
          <cell r="Z22">
            <v>8.1</v>
          </cell>
          <cell r="AA22">
            <v>8</v>
          </cell>
          <cell r="AE22">
            <v>-0.2</v>
          </cell>
          <cell r="AF22">
            <v>0</v>
          </cell>
          <cell r="AG22">
            <v>0</v>
          </cell>
        </row>
        <row r="23">
          <cell r="A23" t="str">
            <v>EUR-11</v>
          </cell>
          <cell r="G23">
            <v>1.6</v>
          </cell>
          <cell r="H23">
            <v>1.4</v>
          </cell>
          <cell r="I23">
            <v>3</v>
          </cell>
          <cell r="P23">
            <v>2.5</v>
          </cell>
          <cell r="Q23">
            <v>1.6</v>
          </cell>
          <cell r="R23">
            <v>1.7</v>
          </cell>
          <cell r="Y23">
            <v>8.5</v>
          </cell>
          <cell r="Z23">
            <v>8.9</v>
          </cell>
          <cell r="AA23">
            <v>8.8</v>
          </cell>
          <cell r="AE23">
            <v>0</v>
          </cell>
          <cell r="AF23">
            <v>0.3</v>
          </cell>
          <cell r="AG23">
            <v>0.4</v>
          </cell>
        </row>
        <row r="24">
          <cell r="A24" t="str">
            <v>E.-U. d'Amérique</v>
          </cell>
          <cell r="B24">
            <v>3.4</v>
          </cell>
          <cell r="C24">
            <v>3.7</v>
          </cell>
          <cell r="D24">
            <v>2.4</v>
          </cell>
          <cell r="E24">
            <v>3.6</v>
          </cell>
          <cell r="F24">
            <v>4</v>
          </cell>
          <cell r="G24">
            <v>1.1</v>
          </cell>
          <cell r="H24">
            <v>0.7</v>
          </cell>
          <cell r="I24">
            <v>3.8</v>
          </cell>
          <cell r="P24">
            <v>1.8</v>
          </cell>
          <cell r="Q24">
            <v>1</v>
          </cell>
          <cell r="R24">
            <v>1.4</v>
          </cell>
          <cell r="Y24">
            <v>4.8</v>
          </cell>
          <cell r="Z24">
            <v>6.2</v>
          </cell>
          <cell r="AA24">
            <v>6</v>
          </cell>
          <cell r="AE24">
            <v>-4.1</v>
          </cell>
          <cell r="AF24">
            <v>-3.9</v>
          </cell>
          <cell r="AG24">
            <v>-4</v>
          </cell>
        </row>
        <row r="25">
          <cell r="A25" t="str">
            <v>Japon</v>
          </cell>
          <cell r="B25">
            <v>-0.2</v>
          </cell>
          <cell r="C25">
            <v>0.6</v>
          </cell>
          <cell r="D25">
            <v>1.5</v>
          </cell>
          <cell r="E25">
            <v>3.9</v>
          </cell>
          <cell r="F25">
            <v>0.9</v>
          </cell>
          <cell r="G25">
            <v>-0.7</v>
          </cell>
          <cell r="H25">
            <v>-1</v>
          </cell>
          <cell r="I25">
            <v>0.8</v>
          </cell>
          <cell r="P25">
            <v>-1.3</v>
          </cell>
          <cell r="Q25">
            <v>-1.5</v>
          </cell>
          <cell r="R25">
            <v>-1.5</v>
          </cell>
          <cell r="Y25">
            <v>5</v>
          </cell>
          <cell r="Z25">
            <v>5.5</v>
          </cell>
          <cell r="AA25">
            <v>5.4</v>
          </cell>
          <cell r="AE25">
            <v>2.1</v>
          </cell>
          <cell r="AF25">
            <v>2.9</v>
          </cell>
          <cell r="AG25">
            <v>3.5</v>
          </cell>
        </row>
        <row r="28">
          <cell r="A28" t="str">
            <v>Source: OECD, novembre 2001 </v>
          </cell>
        </row>
        <row r="29">
          <cell r="A29" t="str">
            <v>(1) Les prévisions de l'OECD pour le Luxembourg peuvent diverger de celles du STATEC.</v>
          </cell>
        </row>
      </sheetData>
      <sheetData sheetId="7">
        <row r="5">
          <cell r="A5">
            <v>0</v>
          </cell>
          <cell r="B5">
            <v>0</v>
          </cell>
          <cell r="C5">
            <v>0</v>
          </cell>
        </row>
        <row r="6">
          <cell r="A6">
            <v>0</v>
          </cell>
          <cell r="B6">
            <v>0</v>
          </cell>
          <cell r="C6">
            <v>0</v>
          </cell>
        </row>
        <row r="7">
          <cell r="A7">
            <v>0</v>
          </cell>
          <cell r="B7">
            <v>0</v>
          </cell>
          <cell r="C7">
            <v>0</v>
          </cell>
        </row>
        <row r="8">
          <cell r="A8">
            <v>0</v>
          </cell>
          <cell r="B8">
            <v>0</v>
          </cell>
          <cell r="C8">
            <v>0</v>
          </cell>
        </row>
        <row r="9">
          <cell r="A9">
            <v>0</v>
          </cell>
          <cell r="B9">
            <v>0</v>
          </cell>
          <cell r="C9">
            <v>0</v>
          </cell>
        </row>
        <row r="10">
          <cell r="A10">
            <v>0</v>
          </cell>
          <cell r="B10">
            <v>0</v>
          </cell>
          <cell r="C10">
            <v>0</v>
          </cell>
        </row>
        <row r="11">
          <cell r="A11">
            <v>0</v>
          </cell>
          <cell r="B11">
            <v>0</v>
          </cell>
          <cell r="C11">
            <v>0</v>
          </cell>
        </row>
        <row r="12">
          <cell r="A12">
            <v>0</v>
          </cell>
          <cell r="B12">
            <v>0</v>
          </cell>
          <cell r="C12">
            <v>0</v>
          </cell>
        </row>
        <row r="13">
          <cell r="A13">
            <v>0</v>
          </cell>
          <cell r="B13">
            <v>0</v>
          </cell>
          <cell r="C13">
            <v>0</v>
          </cell>
        </row>
        <row r="14">
          <cell r="A14">
            <v>0</v>
          </cell>
          <cell r="B14">
            <v>0</v>
          </cell>
          <cell r="C14">
            <v>0</v>
          </cell>
        </row>
        <row r="15">
          <cell r="A15">
            <v>0</v>
          </cell>
          <cell r="B15">
            <v>0</v>
          </cell>
          <cell r="C15">
            <v>0</v>
          </cell>
        </row>
        <row r="16">
          <cell r="A16">
            <v>0</v>
          </cell>
          <cell r="B16">
            <v>0</v>
          </cell>
          <cell r="C16">
            <v>0</v>
          </cell>
        </row>
        <row r="17">
          <cell r="A17">
            <v>0</v>
          </cell>
          <cell r="B17">
            <v>0</v>
          </cell>
          <cell r="C17">
            <v>0</v>
          </cell>
        </row>
        <row r="18">
          <cell r="A18">
            <v>0</v>
          </cell>
          <cell r="B18">
            <v>0</v>
          </cell>
          <cell r="C18">
            <v>0</v>
          </cell>
        </row>
        <row r="19">
          <cell r="A19">
            <v>0</v>
          </cell>
          <cell r="B19">
            <v>0</v>
          </cell>
          <cell r="C19">
            <v>0</v>
          </cell>
        </row>
        <row r="20">
          <cell r="A20">
            <v>0</v>
          </cell>
          <cell r="B20">
            <v>0</v>
          </cell>
          <cell r="C20">
            <v>0</v>
          </cell>
        </row>
        <row r="21">
          <cell r="A21">
            <v>0</v>
          </cell>
          <cell r="B21">
            <v>0</v>
          </cell>
          <cell r="C21">
            <v>0</v>
          </cell>
        </row>
        <row r="22">
          <cell r="A22">
            <v>0</v>
          </cell>
          <cell r="B22">
            <v>0</v>
          </cell>
          <cell r="C22">
            <v>0</v>
          </cell>
        </row>
        <row r="23">
          <cell r="A23">
            <v>0</v>
          </cell>
          <cell r="B23">
            <v>0</v>
          </cell>
          <cell r="C23">
            <v>0</v>
          </cell>
        </row>
        <row r="26">
          <cell r="A26" t="str">
            <v>Source: STATEC</v>
          </cell>
        </row>
      </sheetData>
      <sheetData sheetId="8">
        <row r="26">
          <cell r="A26" t="str">
            <v>Source: STATEC</v>
          </cell>
        </row>
      </sheetData>
      <sheetData sheetId="10">
        <row r="4">
          <cell r="C4" t="str">
            <v>Industrie, production en volume (1)</v>
          </cell>
          <cell r="F4" t="str">
            <v>Commerce, chiffre d'affaires en volume (2)</v>
          </cell>
          <cell r="I4" t="str">
            <v>Construction, chiffre d'affaires nominal (2)</v>
          </cell>
        </row>
        <row r="5">
          <cell r="B5" t="str">
            <v>1995 = 100</v>
          </cell>
          <cell r="C5" t="str">
            <v>taux de variation (glissement annuel)</v>
          </cell>
          <cell r="E5" t="str">
            <v>1995 = 100</v>
          </cell>
          <cell r="F5" t="str">
            <v>taux de variation (glissement annuel)</v>
          </cell>
          <cell r="H5" t="str">
            <v>1995 = 100</v>
          </cell>
          <cell r="I5" t="str">
            <v>taux de variation (glissement annuel)</v>
          </cell>
        </row>
        <row r="7">
          <cell r="A7" t="str">
            <v>97 T1</v>
          </cell>
          <cell r="B7">
            <v>104.26666666666665</v>
          </cell>
          <cell r="D7" t="str">
            <v>01 T3</v>
          </cell>
          <cell r="E7">
            <v>103.33618645895531</v>
          </cell>
          <cell r="F7">
            <v>0.03850927012321548</v>
          </cell>
          <cell r="H7">
            <v>85.54463050879208</v>
          </cell>
          <cell r="I7">
            <v>0.05449618429863068</v>
          </cell>
        </row>
        <row r="8">
          <cell r="A8" t="str">
            <v>97 T2</v>
          </cell>
          <cell r="B8">
            <v>108.33333333333333</v>
          </cell>
          <cell r="E8">
            <v>110.09626053013379</v>
          </cell>
          <cell r="F8">
            <v>0.06053048106916692</v>
          </cell>
          <cell r="H8">
            <v>110.14559131620926</v>
          </cell>
          <cell r="I8">
            <v>0.028626897487831204</v>
          </cell>
        </row>
        <row r="9">
          <cell r="A9" t="str">
            <v>97 T3</v>
          </cell>
          <cell r="B9">
            <v>100.66666666666667</v>
          </cell>
          <cell r="E9">
            <v>106.15814044705576</v>
          </cell>
          <cell r="F9">
            <v>0.0590540632640526</v>
          </cell>
          <cell r="H9">
            <v>106.17136471739606</v>
          </cell>
          <cell r="I9">
            <v>0.014629181771607547</v>
          </cell>
        </row>
        <row r="10">
          <cell r="A10" t="str">
            <v>97 T4</v>
          </cell>
          <cell r="B10">
            <v>110.3</v>
          </cell>
          <cell r="E10">
            <v>115.11828525950399</v>
          </cell>
          <cell r="F10">
            <v>0.06267415884195748</v>
          </cell>
          <cell r="H10">
            <v>127.55242455681207</v>
          </cell>
          <cell r="I10">
            <v>0.06769852037031332</v>
          </cell>
        </row>
        <row r="11">
          <cell r="A11" t="str">
            <v>98 T1</v>
          </cell>
          <cell r="B11">
            <v>116.33333333333333</v>
          </cell>
          <cell r="C11">
            <v>11.572890025575466</v>
          </cell>
          <cell r="E11">
            <v>109.91991318126914</v>
          </cell>
          <cell r="F11">
            <v>6.617150676295092</v>
          </cell>
          <cell r="H11">
            <v>96.89509653205444</v>
          </cell>
          <cell r="I11">
            <v>13.268472791048858</v>
          </cell>
        </row>
        <row r="12">
          <cell r="A12" t="str">
            <v>98 T2</v>
          </cell>
          <cell r="B12">
            <v>118.23333333333333</v>
          </cell>
          <cell r="C12">
            <v>9.13846153846154</v>
          </cell>
          <cell r="E12">
            <v>118.78171936557358</v>
          </cell>
          <cell r="F12">
            <v>7.935033874145159</v>
          </cell>
          <cell r="H12">
            <v>116.20719115302597</v>
          </cell>
          <cell r="I12">
            <v>5.503261423705008</v>
          </cell>
        </row>
        <row r="13">
          <cell r="A13" t="str">
            <v>98 T3</v>
          </cell>
          <cell r="B13">
            <v>106.80000000000001</v>
          </cell>
          <cell r="C13">
            <v>6.092715231788093</v>
          </cell>
          <cell r="E13">
            <v>111.75263501309352</v>
          </cell>
          <cell r="F13">
            <v>5.778713905589705</v>
          </cell>
          <cell r="H13">
            <v>114.71632713552412</v>
          </cell>
          <cell r="I13">
            <v>8.048274071707384</v>
          </cell>
        </row>
        <row r="14">
          <cell r="A14" t="str">
            <v>98 T4</v>
          </cell>
          <cell r="B14">
            <v>116.7</v>
          </cell>
          <cell r="C14">
            <v>5.802357207615594</v>
          </cell>
          <cell r="E14">
            <v>118.06822766142558</v>
          </cell>
          <cell r="F14">
            <v>3.923649658816286</v>
          </cell>
          <cell r="H14">
            <v>136.64981421319564</v>
          </cell>
          <cell r="I14">
            <v>7.132274974774444</v>
          </cell>
        </row>
        <row r="15">
          <cell r="A15" t="str">
            <v>99 T1</v>
          </cell>
          <cell r="B15">
            <v>112.40000000000002</v>
          </cell>
          <cell r="C15">
            <v>-3.381088825214884</v>
          </cell>
          <cell r="E15">
            <v>113.35426426121028</v>
          </cell>
          <cell r="F15">
            <v>3.1244121110954204</v>
          </cell>
          <cell r="H15">
            <v>99.92378719115113</v>
          </cell>
          <cell r="I15">
            <v>3.125741928638015</v>
          </cell>
        </row>
        <row r="16">
          <cell r="A16" t="str">
            <v>99 T2</v>
          </cell>
          <cell r="B16">
            <v>119.2</v>
          </cell>
          <cell r="C16">
            <v>0.8175923315477895</v>
          </cell>
          <cell r="E16">
            <v>119.37925430563452</v>
          </cell>
          <cell r="F16">
            <v>0.5030529472484835</v>
          </cell>
          <cell r="H16">
            <v>124.42220909382304</v>
          </cell>
          <cell r="I16">
            <v>7.069285350834464</v>
          </cell>
        </row>
        <row r="17">
          <cell r="A17" t="str">
            <v>99 T3</v>
          </cell>
          <cell r="B17">
            <v>112.63333333333333</v>
          </cell>
          <cell r="C17">
            <v>5.461922596754043</v>
          </cell>
          <cell r="E17">
            <v>116.41494086612103</v>
          </cell>
          <cell r="F17">
            <v>4.17198740099618</v>
          </cell>
          <cell r="H17">
            <v>128.19918828078204</v>
          </cell>
          <cell r="I17">
            <v>11.753218989768976</v>
          </cell>
        </row>
        <row r="18">
          <cell r="A18" t="str">
            <v>99 T4</v>
          </cell>
          <cell r="B18">
            <v>120.8</v>
          </cell>
          <cell r="C18">
            <v>3.513281919451572</v>
          </cell>
          <cell r="E18">
            <v>123.50413990244759</v>
          </cell>
          <cell r="F18">
            <v>4.60404322881014</v>
          </cell>
          <cell r="H18">
            <v>148.35816725230694</v>
          </cell>
          <cell r="I18">
            <v>8.568144132888754</v>
          </cell>
        </row>
        <row r="19">
          <cell r="A19" t="str">
            <v>00 T1</v>
          </cell>
          <cell r="B19">
            <v>123.53333333333332</v>
          </cell>
          <cell r="C19">
            <v>9.905100830367708</v>
          </cell>
          <cell r="E19">
            <v>121.36986894679522</v>
          </cell>
          <cell r="F19">
            <v>7.071286411523103</v>
          </cell>
          <cell r="H19">
            <v>120.65573663872563</v>
          </cell>
          <cell r="I19">
            <v>20.74776189969152</v>
          </cell>
        </row>
        <row r="20">
          <cell r="A20" t="str">
            <v>00 T2</v>
          </cell>
          <cell r="B20">
            <v>127.96666666666665</v>
          </cell>
          <cell r="C20">
            <v>7.354586129753904</v>
          </cell>
          <cell r="E20">
            <v>125.1042560483437</v>
          </cell>
          <cell r="F20">
            <v>4.795642070314865</v>
          </cell>
          <cell r="H20">
            <v>138.619310888446</v>
          </cell>
          <cell r="I20">
            <v>11.410424150175103</v>
          </cell>
        </row>
        <row r="21">
          <cell r="A21" t="str">
            <v>00 T3</v>
          </cell>
          <cell r="B21">
            <v>114.16666666666667</v>
          </cell>
          <cell r="C21">
            <v>1.3613495116898688</v>
          </cell>
          <cell r="E21">
            <v>119.53203567643966</v>
          </cell>
          <cell r="F21">
            <v>2.6775728159354806</v>
          </cell>
          <cell r="H21">
            <v>133.17138357394944</v>
          </cell>
          <cell r="I21">
            <v>3.8784920246743626</v>
          </cell>
        </row>
        <row r="22">
          <cell r="A22" t="str">
            <v>00 T4</v>
          </cell>
          <cell r="B22">
            <v>122.89999999999999</v>
          </cell>
          <cell r="C22">
            <v>1.738410596026485</v>
          </cell>
          <cell r="E22">
            <v>126.53117892486694</v>
          </cell>
          <cell r="F22">
            <v>2.4509615829965803</v>
          </cell>
          <cell r="H22">
            <v>159.69806849312113</v>
          </cell>
          <cell r="I22">
            <v>7.643597552353731</v>
          </cell>
        </row>
        <row r="23">
          <cell r="A23" t="str">
            <v>01 T1</v>
          </cell>
          <cell r="B23">
            <v>131.43333333333334</v>
          </cell>
          <cell r="C23">
            <v>6.395035078251499</v>
          </cell>
          <cell r="E23">
            <v>125.19276004049442</v>
          </cell>
          <cell r="F23">
            <v>3.149785961600604</v>
          </cell>
          <cell r="H23">
            <v>123.52765680364803</v>
          </cell>
          <cell r="I23">
            <v>2.38025994033062</v>
          </cell>
        </row>
        <row r="24">
          <cell r="A24" t="str">
            <v>01 T2</v>
          </cell>
          <cell r="B24">
            <v>130.43333333333334</v>
          </cell>
          <cell r="C24">
            <v>1.9275853086741401</v>
          </cell>
          <cell r="E24">
            <v>129.50032181294978</v>
          </cell>
          <cell r="F24">
            <v>3.513921830850686</v>
          </cell>
          <cell r="H24">
            <v>148.43967326770402</v>
          </cell>
          <cell r="I24">
            <v>7.084411483736908</v>
          </cell>
        </row>
        <row r="25">
          <cell r="A25" t="str">
            <v>01 T3</v>
          </cell>
          <cell r="B25">
            <v>117.36666666666667</v>
          </cell>
          <cell r="C25">
            <v>2.8029197080291945</v>
          </cell>
          <cell r="E25">
            <v>123.48290747768279</v>
          </cell>
          <cell r="F25">
            <v>3.3052827879027413</v>
          </cell>
          <cell r="H25">
            <v>138.93490431474547</v>
          </cell>
          <cell r="I25">
            <v>4.327897320069196</v>
          </cell>
        </row>
        <row r="28">
          <cell r="A28" t="str">
            <v>Source: STATEC (1), Administration de l'Enregistrement et des Domaines (2)</v>
          </cell>
        </row>
      </sheetData>
      <sheetData sheetId="12">
        <row r="4">
          <cell r="D4" t="str">
            <v>1995-2000</v>
          </cell>
          <cell r="F4" t="str">
            <v>janv. - sept. 2001</v>
          </cell>
        </row>
        <row r="5">
          <cell r="A5" t="str">
            <v>Chiffre d'affaires à prix constants (1995=100)</v>
          </cell>
          <cell r="B5" t="str">
            <v>Nace Rév.1</v>
          </cell>
          <cell r="D5" t="str">
            <v>Variation moyenne en %</v>
          </cell>
          <cell r="F5" t="str">
            <v>Variation annuelle en %</v>
          </cell>
          <cell r="G5" t="str">
            <v>Contributions à la croissance</v>
          </cell>
          <cell r="H5" t="str">
            <v>Pondérations</v>
          </cell>
        </row>
        <row r="6">
          <cell r="A6" t="str">
            <v>Indice général</v>
          </cell>
          <cell r="B6">
            <v>52</v>
          </cell>
          <cell r="D6">
            <v>3.015856252429283</v>
          </cell>
          <cell r="F6">
            <v>4.3707162014502865</v>
          </cell>
          <cell r="G6">
            <v>4.3707162014502865</v>
          </cell>
          <cell r="H6">
            <v>100</v>
          </cell>
        </row>
        <row r="7">
          <cell r="A7" t="str">
            <v>Alimentation</v>
          </cell>
          <cell r="B7" t="str">
            <v>52.11 et 52.2</v>
          </cell>
          <cell r="D7">
            <v>2.0444964698570267</v>
          </cell>
          <cell r="F7">
            <v>1.8037518037518074</v>
          </cell>
          <cell r="G7">
            <v>0.7885294244933668</v>
          </cell>
          <cell r="H7">
            <v>43.716071293912165</v>
          </cell>
        </row>
        <row r="8">
          <cell r="A8" t="str">
            <v>Magasins non spécialisés</v>
          </cell>
          <cell r="B8">
            <v>52.11</v>
          </cell>
          <cell r="D8">
            <v>2.7177309949299566</v>
          </cell>
          <cell r="F8">
            <v>3.5943775100401476</v>
          </cell>
          <cell r="G8">
            <v>1.4215450626175228</v>
          </cell>
          <cell r="H8">
            <v>39.54913079237592</v>
          </cell>
        </row>
        <row r="9">
          <cell r="A9" t="str">
            <v>Alimentation en magasin spécialisé</v>
          </cell>
          <cell r="B9">
            <v>52.2</v>
          </cell>
          <cell r="D9">
            <v>1.2086578002354686</v>
          </cell>
          <cell r="F9">
            <v>-2.2668947818648366</v>
          </cell>
          <cell r="G9">
            <v>-0.17996176030959382</v>
          </cell>
          <cell r="H9">
            <v>7.938690483091157</v>
          </cell>
        </row>
        <row r="10">
          <cell r="A10" t="str">
            <v>Commerce de détail total non alimentaire</v>
          </cell>
          <cell r="B10" t="str">
            <v>52.12 + 52.3 à 52.6</v>
          </cell>
          <cell r="D10">
            <v>4.689489257123625</v>
          </cell>
          <cell r="F10">
            <v>6.518121301775137</v>
          </cell>
          <cell r="G10">
            <v>3.6443780095631793</v>
          </cell>
          <cell r="H10">
            <v>55.91147879636229</v>
          </cell>
        </row>
        <row r="11">
          <cell r="A11" t="str">
            <v>dont:  Produits pharmaceutiques et parfumerie</v>
          </cell>
          <cell r="B11">
            <v>52.3</v>
          </cell>
          <cell r="D11">
            <v>3.7994248139676223</v>
          </cell>
          <cell r="F11">
            <v>6.124192935814654</v>
          </cell>
          <cell r="G11">
            <v>0.40849440436776363</v>
          </cell>
          <cell r="H11">
            <v>6.670175297366342</v>
          </cell>
        </row>
        <row r="12">
          <cell r="A12" t="str">
            <v>Habillement et chaussures</v>
          </cell>
          <cell r="B12" t="str">
            <v>52.41/52.42/52.43</v>
          </cell>
          <cell r="D12">
            <v>1.4834107939458496</v>
          </cell>
          <cell r="F12">
            <v>2.1633085896076265</v>
          </cell>
          <cell r="G12">
            <v>0.30903354392557725</v>
          </cell>
          <cell r="H12">
            <v>14.285227054991203</v>
          </cell>
        </row>
        <row r="13">
          <cell r="A13" t="str">
            <v>Equipement du foyer</v>
          </cell>
          <cell r="B13" t="str">
            <v>52.44/52.45/52.46</v>
          </cell>
          <cell r="D13">
            <v>5.701677314196618</v>
          </cell>
          <cell r="F13">
            <v>6.505510131532177</v>
          </cell>
          <cell r="G13">
            <v>0.9241407224148901</v>
          </cell>
          <cell r="H13">
            <v>14.205507388814665</v>
          </cell>
        </row>
        <row r="14">
          <cell r="A14" t="str">
            <v>Livres, journaux et papeterie</v>
          </cell>
          <cell r="B14" t="str">
            <v>52.47/52.48</v>
          </cell>
          <cell r="D14">
            <v>2.4200027617773623</v>
          </cell>
          <cell r="F14">
            <v>7.479138765839055</v>
          </cell>
          <cell r="G14">
            <v>0.8348191838533568</v>
          </cell>
          <cell r="H14">
            <v>11.161969445818965</v>
          </cell>
        </row>
        <row r="15">
          <cell r="A15" t="str">
            <v>Source: Adminstration de l'Enregistrement et des Domaines, STATEC</v>
          </cell>
        </row>
      </sheetData>
      <sheetData sheetId="16">
        <row r="5">
          <cell r="C5" t="str">
            <v>Pondération (%)                  en 2001</v>
          </cell>
          <cell r="F5" t="str">
            <v>Taux d'inflation annuels (en % par apport à la même période de l'année précédente)</v>
          </cell>
        </row>
        <row r="6">
          <cell r="A6" t="str">
            <v>Groupes</v>
          </cell>
          <cell r="E6" t="str">
            <v>Octobre 2000 - Décembre 2000</v>
          </cell>
          <cell r="F6" t="str">
            <v>Octobre 2001 - Décembre 2001</v>
          </cell>
        </row>
        <row r="8">
          <cell r="A8" t="str">
            <v>Indice général         </v>
          </cell>
          <cell r="C8">
            <v>100</v>
          </cell>
          <cell r="E8">
            <v>3.5234151003504355</v>
          </cell>
          <cell r="F8">
            <v>2.037173806006898</v>
          </cell>
        </row>
        <row r="9">
          <cell r="A9" t="str">
            <v>Indice des produits pétroliers</v>
          </cell>
          <cell r="C9">
            <v>5.456412889973039</v>
          </cell>
          <cell r="E9">
            <v>32.16785442086809</v>
          </cell>
          <cell r="F9">
            <v>-17.988616893353647</v>
          </cell>
        </row>
        <row r="10">
          <cell r="A10" t="str">
            <v>Inflation sous-jacente</v>
          </cell>
          <cell r="C10">
            <v>93.34959558351521</v>
          </cell>
          <cell r="E10">
            <v>2.088079635367346</v>
          </cell>
          <cell r="F10">
            <v>3.1538424787868724</v>
          </cell>
        </row>
        <row r="11">
          <cell r="A11" t="str">
            <v>Produits alimentaires et boissons non alcoolisées  </v>
          </cell>
          <cell r="C11">
            <v>14.44344588522275</v>
          </cell>
          <cell r="E11">
            <v>3.3787638668779874</v>
          </cell>
          <cell r="F11">
            <v>5.264287466274209</v>
          </cell>
        </row>
        <row r="12">
          <cell r="A12" t="str">
            <v>Boissons alcoolisées, tabacs</v>
          </cell>
          <cell r="C12">
            <v>4.134035177814868</v>
          </cell>
          <cell r="E12">
            <v>2.759088945126864</v>
          </cell>
          <cell r="F12">
            <v>3.997477174435349</v>
          </cell>
        </row>
        <row r="13">
          <cell r="A13" t="str">
            <v>Habillement et chaussures   </v>
          </cell>
          <cell r="C13">
            <v>8.434972396970085</v>
          </cell>
          <cell r="E13">
            <v>1.0210306630277666</v>
          </cell>
          <cell r="F13">
            <v>2.3646823252709614</v>
          </cell>
        </row>
        <row r="14">
          <cell r="A14" t="str">
            <v>Logement, eau, électricité, et combustibles</v>
          </cell>
          <cell r="C14">
            <v>13.775837719861343</v>
          </cell>
          <cell r="E14">
            <v>9.241448003237164</v>
          </cell>
          <cell r="F14">
            <v>-3.2054935035331633</v>
          </cell>
        </row>
        <row r="15">
          <cell r="A15" t="str">
            <v>Ameublement, équipement ménager, entretien   </v>
          </cell>
          <cell r="C15">
            <v>12.65887790473745</v>
          </cell>
          <cell r="E15">
            <v>1.9268555492172101</v>
          </cell>
          <cell r="F15">
            <v>2.154716746470986</v>
          </cell>
        </row>
        <row r="16">
          <cell r="A16" t="str">
            <v>Santé   </v>
          </cell>
          <cell r="C16">
            <v>1.7845679804852999</v>
          </cell>
          <cell r="E16">
            <v>12.093851132686083</v>
          </cell>
          <cell r="F16">
            <v>0.5831913849351889</v>
          </cell>
        </row>
        <row r="17">
          <cell r="A17" t="str">
            <v>Transports</v>
          </cell>
          <cell r="C17">
            <v>15.059699576325588</v>
          </cell>
          <cell r="E17">
            <v>4.701528559935642</v>
          </cell>
          <cell r="F17">
            <v>1.2140398328005952</v>
          </cell>
        </row>
        <row r="18">
          <cell r="A18" t="str">
            <v>Communications</v>
          </cell>
          <cell r="C18">
            <v>1.5021183720631661</v>
          </cell>
          <cell r="D18">
            <v>1.6</v>
          </cell>
          <cell r="E18">
            <v>-9.346662702541986</v>
          </cell>
          <cell r="F18">
            <v>-8.1498790636658</v>
          </cell>
        </row>
        <row r="19">
          <cell r="A19" t="str">
            <v>Loisirs, spectacles,  culture</v>
          </cell>
          <cell r="C19">
            <v>13.262292977275646</v>
          </cell>
          <cell r="D19">
            <v>12.9</v>
          </cell>
          <cell r="E19">
            <v>1.9944957098915195</v>
          </cell>
          <cell r="F19">
            <v>3.133233865591567</v>
          </cell>
        </row>
        <row r="20">
          <cell r="A20" t="str">
            <v>Enseignement</v>
          </cell>
          <cell r="C20">
            <v>0.115547567081782</v>
          </cell>
          <cell r="D20">
            <v>0.14</v>
          </cell>
          <cell r="E20">
            <v>0.5634309347559041</v>
          </cell>
          <cell r="F20">
            <v>8.001788109074681</v>
          </cell>
        </row>
        <row r="21">
          <cell r="A21" t="str">
            <v>Hôtels, cafés, restaurants</v>
          </cell>
          <cell r="C21">
            <v>7.099756066247272</v>
          </cell>
          <cell r="D21">
            <v>7.2</v>
          </cell>
          <cell r="E21">
            <v>3.4005435813159846</v>
          </cell>
          <cell r="F21">
            <v>3.2856531572834413</v>
          </cell>
        </row>
        <row r="22">
          <cell r="A22" t="str">
            <v>Autres biens et services   </v>
          </cell>
          <cell r="C22">
            <v>7.728848375914752</v>
          </cell>
          <cell r="D22">
            <v>6.9</v>
          </cell>
          <cell r="E22">
            <v>0.31024115652786843</v>
          </cell>
          <cell r="F22">
            <v>4.454293275515719</v>
          </cell>
        </row>
        <row r="24">
          <cell r="A24" t="str">
            <v>Source: STATEC</v>
          </cell>
        </row>
      </sheetData>
      <sheetData sheetId="19">
        <row r="30">
          <cell r="A30" t="str">
            <v>Source: STATEC</v>
          </cell>
        </row>
      </sheetData>
      <sheetData sheetId="20">
        <row r="3">
          <cell r="F3" t="str">
            <v>Coût salarial nominal moyen, par mois et par salarié</v>
          </cell>
        </row>
        <row r="4">
          <cell r="B4" t="str">
            <v>Indexation</v>
          </cell>
          <cell r="C4" t="str">
            <v>Primes et gratifications</v>
          </cell>
          <cell r="D4" t="str">
            <v>Autres</v>
          </cell>
          <cell r="F4" t="str">
            <v>Total</v>
          </cell>
        </row>
        <row r="6">
          <cell r="D6" t="str">
            <v>Contribution à la croissance annuelle en points de pourcentage</v>
          </cell>
          <cell r="F6" t="str">
            <v>Taux de variation annuels en %</v>
          </cell>
        </row>
        <row r="7">
          <cell r="A7">
            <v>1995</v>
          </cell>
          <cell r="B7">
            <v>1.8728364366060957</v>
          </cell>
          <cell r="C7">
            <v>0.5529716857078094</v>
          </cell>
          <cell r="D7">
            <v>0.5772765745414021</v>
          </cell>
          <cell r="F7">
            <v>3.003084696855307</v>
          </cell>
        </row>
        <row r="8">
          <cell r="A8">
            <v>1996</v>
          </cell>
          <cell r="B8">
            <v>0.8193016160018107</v>
          </cell>
          <cell r="C8">
            <v>0.2693631075834356</v>
          </cell>
          <cell r="D8">
            <v>0.7239442269337327</v>
          </cell>
          <cell r="F8">
            <v>1.812608950518979</v>
          </cell>
        </row>
        <row r="9">
          <cell r="A9">
            <v>1997</v>
          </cell>
          <cell r="B9">
            <v>2.2912813615050043</v>
          </cell>
          <cell r="C9">
            <v>0.13315163845257585</v>
          </cell>
          <cell r="D9">
            <v>0.42774755984598295</v>
          </cell>
          <cell r="F9">
            <v>2.852180559803563</v>
          </cell>
        </row>
        <row r="10">
          <cell r="A10">
            <v>1998</v>
          </cell>
          <cell r="B10">
            <v>0.20566883692046734</v>
          </cell>
          <cell r="C10">
            <v>0.7018555845491293</v>
          </cell>
          <cell r="D10">
            <v>0.8899571414856792</v>
          </cell>
          <cell r="F10">
            <v>1.7974815629552758</v>
          </cell>
        </row>
        <row r="11">
          <cell r="A11">
            <v>1999</v>
          </cell>
          <cell r="B11">
            <v>1.041666666666674</v>
          </cell>
          <cell r="C11">
            <v>0.6805766593996959</v>
          </cell>
          <cell r="D11">
            <v>1.2678230108377813</v>
          </cell>
          <cell r="F11">
            <v>2.9900663369041514</v>
          </cell>
        </row>
        <row r="12">
          <cell r="A12">
            <v>2000</v>
          </cell>
          <cell r="B12">
            <v>2.711340206185553</v>
          </cell>
          <cell r="C12">
            <v>0.048475998965485274</v>
          </cell>
          <cell r="D12">
            <v>1.8857827476512607</v>
          </cell>
          <cell r="F12">
            <v>4.645598952802299</v>
          </cell>
        </row>
        <row r="13">
          <cell r="A13" t="str">
            <v>2001, 9 premiers mois</v>
          </cell>
          <cell r="B13">
            <v>3.3471074380164945</v>
          </cell>
          <cell r="C13">
            <v>0.6871197186079994</v>
          </cell>
          <cell r="D13">
            <v>1.6205871672823489</v>
          </cell>
          <cell r="F13">
            <v>5.654814323906843</v>
          </cell>
        </row>
        <row r="15">
          <cell r="A15" t="str">
            <v>Source: IGSS, calculs STATEC (aux arrondis près)</v>
          </cell>
        </row>
      </sheetData>
      <sheetData sheetId="21">
        <row r="31">
          <cell r="A31" t="str">
            <v>Source: STATEC et IGSS (Luxembourg), Eurostat</v>
          </cell>
        </row>
      </sheetData>
      <sheetData sheetId="22">
        <row r="5">
          <cell r="A5">
            <v>0</v>
          </cell>
          <cell r="B5">
            <v>0</v>
          </cell>
          <cell r="C5">
            <v>0</v>
          </cell>
        </row>
        <row r="6">
          <cell r="A6">
            <v>0</v>
          </cell>
          <cell r="B6">
            <v>0</v>
          </cell>
          <cell r="C6">
            <v>0</v>
          </cell>
        </row>
        <row r="7">
          <cell r="A7">
            <v>0</v>
          </cell>
          <cell r="B7">
            <v>0</v>
          </cell>
          <cell r="C7">
            <v>0</v>
          </cell>
        </row>
        <row r="8">
          <cell r="A8">
            <v>0</v>
          </cell>
          <cell r="B8">
            <v>0</v>
          </cell>
          <cell r="C8">
            <v>0</v>
          </cell>
        </row>
        <row r="9">
          <cell r="A9">
            <v>0</v>
          </cell>
          <cell r="B9">
            <v>0</v>
          </cell>
          <cell r="C9">
            <v>0</v>
          </cell>
        </row>
        <row r="10">
          <cell r="A10">
            <v>0</v>
          </cell>
          <cell r="B10">
            <v>0</v>
          </cell>
          <cell r="C10">
            <v>0</v>
          </cell>
        </row>
        <row r="11">
          <cell r="A11">
            <v>0</v>
          </cell>
          <cell r="B11">
            <v>0</v>
          </cell>
          <cell r="C11">
            <v>0</v>
          </cell>
        </row>
        <row r="12">
          <cell r="A12">
            <v>0</v>
          </cell>
          <cell r="B12">
            <v>0</v>
          </cell>
          <cell r="C12">
            <v>0</v>
          </cell>
        </row>
        <row r="13">
          <cell r="A13">
            <v>0</v>
          </cell>
          <cell r="B13">
            <v>0</v>
          </cell>
          <cell r="C13">
            <v>0</v>
          </cell>
        </row>
        <row r="14">
          <cell r="A14">
            <v>0</v>
          </cell>
          <cell r="B14">
            <v>0</v>
          </cell>
          <cell r="C14">
            <v>0</v>
          </cell>
        </row>
        <row r="15">
          <cell r="A15">
            <v>0</v>
          </cell>
          <cell r="B15">
            <v>0</v>
          </cell>
          <cell r="C15">
            <v>0</v>
          </cell>
        </row>
        <row r="16">
          <cell r="A16">
            <v>0</v>
          </cell>
          <cell r="B16">
            <v>0</v>
          </cell>
          <cell r="C16">
            <v>0</v>
          </cell>
        </row>
        <row r="17">
          <cell r="A17">
            <v>0</v>
          </cell>
          <cell r="B17">
            <v>0</v>
          </cell>
          <cell r="C17">
            <v>0</v>
          </cell>
        </row>
        <row r="18">
          <cell r="A18">
            <v>0</v>
          </cell>
          <cell r="B18">
            <v>0</v>
          </cell>
          <cell r="C18">
            <v>0</v>
          </cell>
        </row>
        <row r="19">
          <cell r="A19">
            <v>0</v>
          </cell>
          <cell r="B19">
            <v>0</v>
          </cell>
          <cell r="C19">
            <v>0</v>
          </cell>
        </row>
        <row r="20">
          <cell r="A20">
            <v>0</v>
          </cell>
          <cell r="B20">
            <v>0</v>
          </cell>
          <cell r="C20">
            <v>0</v>
          </cell>
        </row>
        <row r="21">
          <cell r="A21">
            <v>0</v>
          </cell>
          <cell r="B21">
            <v>0</v>
          </cell>
          <cell r="C21">
            <v>0</v>
          </cell>
        </row>
        <row r="22">
          <cell r="A22">
            <v>0</v>
          </cell>
          <cell r="B22">
            <v>0</v>
          </cell>
          <cell r="C22">
            <v>0</v>
          </cell>
        </row>
        <row r="23">
          <cell r="A23">
            <v>0</v>
          </cell>
          <cell r="B23">
            <v>0</v>
          </cell>
          <cell r="C23">
            <v>0</v>
          </cell>
        </row>
        <row r="28">
          <cell r="A28" t="str">
            <v>Source: STATEC</v>
          </cell>
        </row>
      </sheetData>
      <sheetData sheetId="24">
        <row r="4">
          <cell r="B4" t="str">
            <v>Année</v>
          </cell>
        </row>
        <row r="5">
          <cell r="B5" t="str">
            <v>1997</v>
          </cell>
          <cell r="C5" t="str">
            <v>1998</v>
          </cell>
          <cell r="D5" t="str">
            <v>1999 </v>
          </cell>
          <cell r="E5" t="str">
            <v>2000 (1)</v>
          </cell>
        </row>
        <row r="7">
          <cell r="A7" t="str">
            <v>Solde de la balance courante</v>
          </cell>
          <cell r="B7">
            <v>1486.146470368049</v>
          </cell>
          <cell r="C7">
            <v>1462.7949003344108</v>
          </cell>
          <cell r="D7">
            <v>905.4310992342598</v>
          </cell>
          <cell r="E7">
            <v>1009.24890740929</v>
          </cell>
        </row>
        <row r="8">
          <cell r="A8" t="str">
            <v>Marchandises</v>
          </cell>
          <cell r="B8">
            <v>-1766.2413640093318</v>
          </cell>
          <cell r="C8">
            <v>-1740.31170131805</v>
          </cell>
          <cell r="D8">
            <v>-2380.0753100528273</v>
          </cell>
          <cell r="E8">
            <v>-2429.406121482701</v>
          </cell>
        </row>
        <row r="9">
          <cell r="A9" t="str">
            <v>Services</v>
          </cell>
          <cell r="B9">
            <v>2482.083495497016</v>
          </cell>
          <cell r="C9">
            <v>2664.40918296773</v>
          </cell>
          <cell r="D9">
            <v>3212.402608831453</v>
          </cell>
          <cell r="E9">
            <v>3627.2772118919493</v>
          </cell>
        </row>
        <row r="10">
          <cell r="A10" t="str">
            <v>dont: services financiers et d'assurance</v>
          </cell>
          <cell r="B10">
            <v>1706.028026841911</v>
          </cell>
          <cell r="C10">
            <v>1964.6801305903084</v>
          </cell>
          <cell r="D10">
            <v>2354.294383476409</v>
          </cell>
          <cell r="E10">
            <v>3076.780061428016</v>
          </cell>
        </row>
        <row r="11">
          <cell r="A11" t="str">
            <v>Rémunération des salariés</v>
          </cell>
          <cell r="B11">
            <v>-1393.7565536850611</v>
          </cell>
          <cell r="C11">
            <v>-1616.1666241116116</v>
          </cell>
          <cell r="D11">
            <v>-1920.7038192955365</v>
          </cell>
          <cell r="E11">
            <v>-2329.0836120069707</v>
          </cell>
        </row>
        <row r="12">
          <cell r="A12" t="str">
            <v>Revenu des investissements (2)</v>
          </cell>
          <cell r="B12">
            <v>2615.5989479398813</v>
          </cell>
          <cell r="C12">
            <v>2537.56206634127</v>
          </cell>
          <cell r="D12">
            <v>2523.704818306447</v>
          </cell>
          <cell r="E12">
            <v>2642.0987657381393</v>
          </cell>
        </row>
        <row r="13">
          <cell r="A13" t="str">
            <v>Transferts courants</v>
          </cell>
          <cell r="B13">
            <v>-451.5380553744553</v>
          </cell>
          <cell r="C13">
            <v>-382.6980235449273</v>
          </cell>
          <cell r="D13">
            <v>-529.8971985552766</v>
          </cell>
          <cell r="E13">
            <v>-501.63733673112733</v>
          </cell>
        </row>
        <row r="15">
          <cell r="A15" t="str">
            <v>Source: STATEC</v>
          </cell>
        </row>
        <row r="16">
          <cell r="A16" t="str">
            <v>(1) Chiffres provisoires</v>
          </cell>
        </row>
        <row r="17">
          <cell r="A17" t="str">
            <v>(2) Y compris bénéfices réinvestis</v>
          </cell>
        </row>
      </sheetData>
      <sheetData sheetId="25">
        <row r="4">
          <cell r="A4">
            <v>0</v>
          </cell>
          <cell r="B4">
            <v>0</v>
          </cell>
          <cell r="C4">
            <v>0</v>
          </cell>
          <cell r="D4">
            <v>0</v>
          </cell>
        </row>
        <row r="5">
          <cell r="A5">
            <v>0</v>
          </cell>
          <cell r="B5">
            <v>0</v>
          </cell>
          <cell r="C5">
            <v>0</v>
          </cell>
          <cell r="D5">
            <v>0</v>
          </cell>
        </row>
        <row r="6">
          <cell r="A6">
            <v>0</v>
          </cell>
          <cell r="B6">
            <v>0</v>
          </cell>
          <cell r="C6">
            <v>0</v>
          </cell>
          <cell r="D6">
            <v>0</v>
          </cell>
        </row>
        <row r="7">
          <cell r="A7">
            <v>0</v>
          </cell>
          <cell r="B7">
            <v>0</v>
          </cell>
          <cell r="C7">
            <v>0</v>
          </cell>
          <cell r="D7">
            <v>0</v>
          </cell>
        </row>
        <row r="8">
          <cell r="A8">
            <v>0</v>
          </cell>
          <cell r="B8">
            <v>0</v>
          </cell>
          <cell r="C8">
            <v>0</v>
          </cell>
          <cell r="D8">
            <v>0</v>
          </cell>
        </row>
        <row r="9">
          <cell r="A9">
            <v>0</v>
          </cell>
          <cell r="B9">
            <v>0</v>
          </cell>
          <cell r="C9">
            <v>0</v>
          </cell>
          <cell r="D9">
            <v>0</v>
          </cell>
        </row>
        <row r="10">
          <cell r="A10">
            <v>0</v>
          </cell>
          <cell r="B10">
            <v>0</v>
          </cell>
          <cell r="C10">
            <v>0</v>
          </cell>
          <cell r="D10">
            <v>0</v>
          </cell>
        </row>
        <row r="11">
          <cell r="A11">
            <v>0</v>
          </cell>
          <cell r="B11">
            <v>0</v>
          </cell>
          <cell r="C11">
            <v>0</v>
          </cell>
          <cell r="D11">
            <v>0</v>
          </cell>
        </row>
        <row r="12">
          <cell r="A12">
            <v>0</v>
          </cell>
          <cell r="B12">
            <v>0</v>
          </cell>
          <cell r="C12">
            <v>0</v>
          </cell>
          <cell r="D12">
            <v>0</v>
          </cell>
        </row>
        <row r="13">
          <cell r="A13">
            <v>0</v>
          </cell>
          <cell r="B13">
            <v>0</v>
          </cell>
          <cell r="C13">
            <v>0</v>
          </cell>
          <cell r="D13">
            <v>0</v>
          </cell>
        </row>
        <row r="14">
          <cell r="A14">
            <v>0</v>
          </cell>
          <cell r="B14">
            <v>0</v>
          </cell>
          <cell r="C14">
            <v>0</v>
          </cell>
          <cell r="D14">
            <v>0</v>
          </cell>
        </row>
        <row r="15">
          <cell r="A15">
            <v>0</v>
          </cell>
          <cell r="B15">
            <v>0</v>
          </cell>
          <cell r="C15">
            <v>0</v>
          </cell>
          <cell r="D15">
            <v>0</v>
          </cell>
        </row>
        <row r="16">
          <cell r="A16">
            <v>0</v>
          </cell>
          <cell r="B16">
            <v>0</v>
          </cell>
          <cell r="C16">
            <v>0</v>
          </cell>
          <cell r="D16">
            <v>0</v>
          </cell>
        </row>
        <row r="17">
          <cell r="A17">
            <v>0</v>
          </cell>
          <cell r="B17">
            <v>0</v>
          </cell>
          <cell r="C17">
            <v>0</v>
          </cell>
          <cell r="D17">
            <v>0</v>
          </cell>
        </row>
        <row r="18">
          <cell r="A18">
            <v>0</v>
          </cell>
          <cell r="B18">
            <v>0</v>
          </cell>
          <cell r="C18">
            <v>0</v>
          </cell>
          <cell r="D18">
            <v>0</v>
          </cell>
        </row>
        <row r="19">
          <cell r="A19">
            <v>0</v>
          </cell>
          <cell r="B19">
            <v>0</v>
          </cell>
          <cell r="C19">
            <v>0</v>
          </cell>
          <cell r="D19">
            <v>0</v>
          </cell>
        </row>
        <row r="20">
          <cell r="A20">
            <v>0</v>
          </cell>
          <cell r="B20">
            <v>0</v>
          </cell>
          <cell r="C20">
            <v>0</v>
          </cell>
          <cell r="D20">
            <v>0</v>
          </cell>
        </row>
        <row r="21">
          <cell r="A21">
            <v>0</v>
          </cell>
          <cell r="B21">
            <v>0</v>
          </cell>
          <cell r="C21">
            <v>0</v>
          </cell>
          <cell r="D21">
            <v>0</v>
          </cell>
        </row>
        <row r="22">
          <cell r="A22">
            <v>0</v>
          </cell>
          <cell r="B22">
            <v>0</v>
          </cell>
          <cell r="C22">
            <v>0</v>
          </cell>
          <cell r="D22">
            <v>0</v>
          </cell>
        </row>
        <row r="23">
          <cell r="A23">
            <v>0</v>
          </cell>
          <cell r="B23">
            <v>0</v>
          </cell>
          <cell r="C23">
            <v>0</v>
          </cell>
          <cell r="D23">
            <v>0</v>
          </cell>
        </row>
        <row r="24">
          <cell r="A24">
            <v>0</v>
          </cell>
          <cell r="B24">
            <v>0</v>
          </cell>
          <cell r="C24">
            <v>0</v>
          </cell>
          <cell r="D24">
            <v>0</v>
          </cell>
        </row>
        <row r="25">
          <cell r="A25">
            <v>0</v>
          </cell>
          <cell r="B25">
            <v>0</v>
          </cell>
          <cell r="C25">
            <v>0</v>
          </cell>
          <cell r="D25">
            <v>0</v>
          </cell>
        </row>
        <row r="26">
          <cell r="A26">
            <v>0</v>
          </cell>
          <cell r="B26">
            <v>0</v>
          </cell>
          <cell r="C26">
            <v>0</v>
          </cell>
          <cell r="D26">
            <v>0</v>
          </cell>
        </row>
        <row r="27">
          <cell r="A27">
            <v>0</v>
          </cell>
          <cell r="B27">
            <v>0</v>
          </cell>
          <cell r="C27">
            <v>0</v>
          </cell>
          <cell r="D27">
            <v>0</v>
          </cell>
        </row>
        <row r="28">
          <cell r="A28">
            <v>0</v>
          </cell>
          <cell r="B28">
            <v>0</v>
          </cell>
          <cell r="C28">
            <v>0</v>
          </cell>
          <cell r="D28">
            <v>0</v>
          </cell>
        </row>
        <row r="29">
          <cell r="A29">
            <v>0</v>
          </cell>
          <cell r="B29">
            <v>0</v>
          </cell>
          <cell r="C29">
            <v>0</v>
          </cell>
          <cell r="D29">
            <v>0</v>
          </cell>
        </row>
        <row r="30">
          <cell r="A30" t="str">
            <v>Source: STATEC, ADEM</v>
          </cell>
        </row>
      </sheetData>
      <sheetData sheetId="26">
        <row r="4">
          <cell r="C4" t="str">
            <v>Heures travaillées
(par mois, milliers)</v>
          </cell>
          <cell r="E4" t="str">
            <v>Nombre d'intérimaires                  (fin du mois)</v>
          </cell>
          <cell r="G4" t="str">
            <v>Nombre d'entreprises utilisatrices (par mois)</v>
          </cell>
        </row>
        <row r="5">
          <cell r="B5" t="str">
            <v>Moyenne trimestrielle</v>
          </cell>
          <cell r="C5" t="str">
            <v>Taux de variation annuel en %</v>
          </cell>
          <cell r="E5" t="str">
            <v>Moyenne trimestrielle</v>
          </cell>
          <cell r="G5" t="str">
            <v>Moyenne trimestrielle</v>
          </cell>
        </row>
        <row r="6">
          <cell r="A6" t="str">
            <v>1er trimestre 1995</v>
          </cell>
          <cell r="B6">
            <v>307.86100000000005</v>
          </cell>
          <cell r="C6">
            <v>20.94560883144436</v>
          </cell>
          <cell r="E6">
            <v>2245.3333333333335</v>
          </cell>
          <cell r="G6">
            <v>437.6666666666667</v>
          </cell>
        </row>
        <row r="7">
          <cell r="A7" t="str">
            <v>2e trimestre 1995</v>
          </cell>
          <cell r="B7">
            <v>379.396</v>
          </cell>
          <cell r="C7">
            <v>11.059417707636076</v>
          </cell>
          <cell r="E7">
            <v>2704.3333333333335</v>
          </cell>
          <cell r="G7">
            <v>562.6666666666666</v>
          </cell>
        </row>
        <row r="8">
          <cell r="A8" t="str">
            <v>3e trimestre 1995</v>
          </cell>
          <cell r="B8">
            <v>379.3286666666666</v>
          </cell>
          <cell r="C8">
            <v>2.119041038360625</v>
          </cell>
          <cell r="E8">
            <v>2815.6666666666665</v>
          </cell>
          <cell r="G8">
            <v>623.3333333333334</v>
          </cell>
        </row>
        <row r="9">
          <cell r="A9" t="str">
            <v>4e trimestre 1995</v>
          </cell>
          <cell r="B9">
            <v>300.09233333333333</v>
          </cell>
          <cell r="C9">
            <v>-10.590299847454398</v>
          </cell>
          <cell r="E9">
            <v>2167.3333333333335</v>
          </cell>
          <cell r="G9">
            <v>629.5</v>
          </cell>
        </row>
        <row r="10">
          <cell r="A10" t="str">
            <v>1er trimestre 1996</v>
          </cell>
          <cell r="B10">
            <v>284.11566666666664</v>
          </cell>
          <cell r="C10">
            <v>-7.713004678518354</v>
          </cell>
          <cell r="E10">
            <v>2220.6666666666665</v>
          </cell>
          <cell r="G10">
            <v>543.6666666666666</v>
          </cell>
        </row>
        <row r="11">
          <cell r="A11" t="str">
            <v>2e trimestre 1996</v>
          </cell>
          <cell r="B11">
            <v>366.9533333333333</v>
          </cell>
          <cell r="C11">
            <v>-3.2795988009010846</v>
          </cell>
          <cell r="E11">
            <v>2743</v>
          </cell>
          <cell r="G11">
            <v>650.6666666666666</v>
          </cell>
        </row>
        <row r="12">
          <cell r="A12" t="str">
            <v>3e trimestre 1996</v>
          </cell>
          <cell r="B12">
            <v>429.69233333333335</v>
          </cell>
          <cell r="C12">
            <v>13.277052617519036</v>
          </cell>
          <cell r="E12">
            <v>3208.6666666666665</v>
          </cell>
          <cell r="G12">
            <v>749.3333333333334</v>
          </cell>
        </row>
        <row r="13">
          <cell r="A13" t="str">
            <v>4e trimestre 1996</v>
          </cell>
          <cell r="B13">
            <v>369.63566666666674</v>
          </cell>
          <cell r="C13">
            <v>23.173978675452144</v>
          </cell>
          <cell r="E13">
            <v>2773.3333333333335</v>
          </cell>
          <cell r="G13">
            <v>696</v>
          </cell>
        </row>
        <row r="14">
          <cell r="A14" t="str">
            <v>1er trimestre 1997</v>
          </cell>
          <cell r="B14">
            <v>338.2853333333333</v>
          </cell>
          <cell r="C14">
            <v>19.06606112299334</v>
          </cell>
          <cell r="E14">
            <v>2701</v>
          </cell>
          <cell r="G14">
            <v>623.6666666666666</v>
          </cell>
        </row>
        <row r="15">
          <cell r="A15" t="str">
            <v>2e trimestre 1997</v>
          </cell>
          <cell r="B15">
            <v>419.75933333333336</v>
          </cell>
          <cell r="C15">
            <v>14.390385698453944</v>
          </cell>
          <cell r="E15">
            <v>3064</v>
          </cell>
          <cell r="G15">
            <v>790.6666666666666</v>
          </cell>
        </row>
        <row r="16">
          <cell r="A16" t="str">
            <v>3e trimestre 1997</v>
          </cell>
          <cell r="B16">
            <v>514.4073333333332</v>
          </cell>
          <cell r="C16">
            <v>19.715269142184646</v>
          </cell>
          <cell r="E16">
            <v>3746.3333333333335</v>
          </cell>
          <cell r="G16">
            <v>857.6666666666666</v>
          </cell>
        </row>
        <row r="17">
          <cell r="A17" t="str">
            <v>4e trimestre 1997</v>
          </cell>
          <cell r="B17">
            <v>486.4723333333334</v>
          </cell>
          <cell r="C17">
            <v>31.608601983755168</v>
          </cell>
          <cell r="E17">
            <v>3482.3333333333335</v>
          </cell>
          <cell r="G17">
            <v>849</v>
          </cell>
        </row>
        <row r="18">
          <cell r="A18" t="str">
            <v>1er trimestre 1998</v>
          </cell>
          <cell r="B18">
            <v>446.7913333333333</v>
          </cell>
          <cell r="C18">
            <v>32.07528949919989</v>
          </cell>
          <cell r="E18">
            <v>3521</v>
          </cell>
          <cell r="G18">
            <v>781.6666666666666</v>
          </cell>
        </row>
        <row r="19">
          <cell r="A19" t="str">
            <v>2e trimestre 1998</v>
          </cell>
          <cell r="B19">
            <v>563.9806666666667</v>
          </cell>
          <cell r="C19">
            <v>34.35810043532881</v>
          </cell>
          <cell r="E19">
            <v>4173.666666666667</v>
          </cell>
          <cell r="G19">
            <v>928.3333333333334</v>
          </cell>
        </row>
        <row r="20">
          <cell r="A20" t="str">
            <v>3e trimestre 1998</v>
          </cell>
          <cell r="B20">
            <v>597.0986666666668</v>
          </cell>
          <cell r="C20">
            <v>16.07506891425865</v>
          </cell>
          <cell r="E20">
            <v>4386.333333333333</v>
          </cell>
          <cell r="G20">
            <v>1014</v>
          </cell>
        </row>
        <row r="21">
          <cell r="A21" t="str">
            <v>4e trimestre 1998</v>
          </cell>
          <cell r="B21">
            <v>493.0883333333333</v>
          </cell>
          <cell r="C21">
            <v>1.35999512133953</v>
          </cell>
          <cell r="E21">
            <v>3526.3333333333335</v>
          </cell>
          <cell r="G21">
            <v>1072</v>
          </cell>
        </row>
        <row r="22">
          <cell r="A22" t="str">
            <v>1er trimestre 2000</v>
          </cell>
          <cell r="B22">
            <v>566.3663333333334</v>
          </cell>
          <cell r="C22">
            <v>26.233209509658263</v>
          </cell>
          <cell r="E22">
            <v>4211.666666666667</v>
          </cell>
          <cell r="G22">
            <v>1031.6666666666667</v>
          </cell>
        </row>
        <row r="23">
          <cell r="A23" t="str">
            <v>2e trimestre 2000</v>
          </cell>
          <cell r="B23">
            <v>691.745</v>
          </cell>
          <cell r="C23">
            <v>20.292739083003596</v>
          </cell>
          <cell r="E23">
            <v>4733</v>
          </cell>
          <cell r="G23">
            <v>1138.3333333333333</v>
          </cell>
        </row>
        <row r="24">
          <cell r="A24" t="str">
            <v>3e trimestre 2000</v>
          </cell>
          <cell r="B24">
            <v>613.4209999999999</v>
          </cell>
          <cell r="C24">
            <v>3.038991885159281</v>
          </cell>
          <cell r="E24">
            <v>4693.666666666667</v>
          </cell>
          <cell r="G24">
            <v>1194.3333333333333</v>
          </cell>
        </row>
        <row r="25">
          <cell r="A25" t="str">
            <v>4e trimestre 2000</v>
          </cell>
          <cell r="B25">
            <v>599.894</v>
          </cell>
          <cell r="C25">
            <v>15.991476987091735</v>
          </cell>
          <cell r="E25">
            <v>4253.666666666667</v>
          </cell>
          <cell r="G25">
            <v>1157.6666666666667</v>
          </cell>
        </row>
        <row r="26">
          <cell r="A26" t="str">
            <v>1er trimestre 2001</v>
          </cell>
          <cell r="B26">
            <v>636.9726666666667</v>
          </cell>
          <cell r="C26">
            <v>12.466548447147563</v>
          </cell>
          <cell r="E26">
            <v>4647.666666666667</v>
          </cell>
          <cell r="G26" t="str">
            <v>…</v>
          </cell>
        </row>
        <row r="27">
          <cell r="A27" t="str">
            <v>2e trimestre 2001</v>
          </cell>
          <cell r="B27">
            <v>708.4956666666667</v>
          </cell>
          <cell r="C27">
            <v>2.4215088893547065</v>
          </cell>
          <cell r="E27">
            <v>4998.333333333333</v>
          </cell>
          <cell r="G27" t="str">
            <v>…</v>
          </cell>
        </row>
        <row r="28">
          <cell r="A28" t="str">
            <v>3e trimestre 2001</v>
          </cell>
          <cell r="B28">
            <v>687.641</v>
          </cell>
          <cell r="C28">
            <v>12.099357537482414</v>
          </cell>
          <cell r="E28">
            <v>5085</v>
          </cell>
          <cell r="G28" t="str">
            <v>…</v>
          </cell>
        </row>
        <row r="30">
          <cell r="A30" t="str">
            <v>Source: STATEC, IGSS, Ministère du Travail</v>
          </cell>
        </row>
      </sheetData>
      <sheetData sheetId="29">
        <row r="4">
          <cell r="B4" t="str">
            <v>Nombre de demandes autorisées</v>
          </cell>
          <cell r="C4" t="str">
            <v>Nombre de travailleurs concernés</v>
          </cell>
          <cell r="D4" t="str">
            <v>Nombre de demandes réalisées (entreprises ayant tiré)</v>
          </cell>
          <cell r="E4" t="str">
            <v>Nombre de travailleurs en chômage partiel (*)</v>
          </cell>
          <cell r="F4" t="str">
            <v>Idem, équivalent hommes-mois en chômage complet (**)</v>
          </cell>
        </row>
        <row r="6">
          <cell r="A6">
            <v>35886</v>
          </cell>
          <cell r="B6">
            <v>6</v>
          </cell>
          <cell r="C6">
            <v>111</v>
          </cell>
          <cell r="D6">
            <v>35886</v>
          </cell>
          <cell r="E6">
            <v>94</v>
          </cell>
          <cell r="F6">
            <v>0</v>
          </cell>
        </row>
        <row r="7">
          <cell r="A7">
            <v>35916</v>
          </cell>
          <cell r="B7">
            <v>4</v>
          </cell>
          <cell r="C7">
            <v>83</v>
          </cell>
          <cell r="D7">
            <v>35916</v>
          </cell>
          <cell r="E7">
            <v>66</v>
          </cell>
          <cell r="F7">
            <v>0</v>
          </cell>
        </row>
        <row r="8">
          <cell r="A8">
            <v>36465</v>
          </cell>
          <cell r="B8">
            <v>2</v>
          </cell>
          <cell r="C8">
            <v>84</v>
          </cell>
          <cell r="D8">
            <v>36465</v>
          </cell>
          <cell r="E8">
            <v>77</v>
          </cell>
          <cell r="F8">
            <v>0</v>
          </cell>
        </row>
        <row r="9">
          <cell r="A9">
            <v>36495</v>
          </cell>
          <cell r="B9">
            <v>3</v>
          </cell>
          <cell r="C9">
            <v>27.5</v>
          </cell>
          <cell r="D9">
            <v>36495</v>
          </cell>
          <cell r="E9">
            <v>21</v>
          </cell>
          <cell r="F9">
            <v>0</v>
          </cell>
        </row>
        <row r="10">
          <cell r="A10">
            <v>36526</v>
          </cell>
          <cell r="B10">
            <v>1</v>
          </cell>
          <cell r="C10">
            <v>6.5</v>
          </cell>
          <cell r="D10">
            <v>1</v>
          </cell>
          <cell r="E10">
            <v>6.5</v>
          </cell>
          <cell r="F10">
            <v>3.25</v>
          </cell>
        </row>
        <row r="11">
          <cell r="A11">
            <v>36557</v>
          </cell>
          <cell r="B11">
            <v>0</v>
          </cell>
          <cell r="C11">
            <v>0</v>
          </cell>
          <cell r="D11">
            <v>0</v>
          </cell>
          <cell r="E11">
            <v>0</v>
          </cell>
          <cell r="F11">
            <v>0</v>
          </cell>
        </row>
        <row r="12">
          <cell r="A12">
            <v>36586</v>
          </cell>
          <cell r="B12">
            <v>3</v>
          </cell>
          <cell r="C12">
            <v>599</v>
          </cell>
          <cell r="D12">
            <v>1</v>
          </cell>
          <cell r="E12">
            <v>525</v>
          </cell>
          <cell r="F12">
            <v>250.95</v>
          </cell>
        </row>
        <row r="13">
          <cell r="A13">
            <v>36617</v>
          </cell>
          <cell r="B13">
            <v>3</v>
          </cell>
          <cell r="C13">
            <v>544</v>
          </cell>
          <cell r="D13">
            <v>2</v>
          </cell>
          <cell r="E13">
            <v>529</v>
          </cell>
          <cell r="F13">
            <v>251.27499999999998</v>
          </cell>
        </row>
        <row r="14">
          <cell r="A14">
            <v>36647</v>
          </cell>
          <cell r="B14">
            <v>2</v>
          </cell>
          <cell r="C14">
            <v>260</v>
          </cell>
          <cell r="D14">
            <v>2</v>
          </cell>
          <cell r="E14">
            <v>260</v>
          </cell>
          <cell r="F14">
            <v>127.14</v>
          </cell>
        </row>
        <row r="15">
          <cell r="A15">
            <v>36678</v>
          </cell>
          <cell r="B15">
            <v>2</v>
          </cell>
          <cell r="C15">
            <v>38</v>
          </cell>
          <cell r="D15">
            <v>0</v>
          </cell>
          <cell r="E15">
            <v>0</v>
          </cell>
          <cell r="F15">
            <v>0</v>
          </cell>
        </row>
        <row r="16">
          <cell r="A16">
            <v>36708</v>
          </cell>
          <cell r="B16">
            <v>1</v>
          </cell>
          <cell r="C16">
            <v>15</v>
          </cell>
          <cell r="D16">
            <v>0</v>
          </cell>
          <cell r="E16">
            <v>0</v>
          </cell>
          <cell r="F16">
            <v>0</v>
          </cell>
        </row>
        <row r="17">
          <cell r="A17">
            <v>36739</v>
          </cell>
          <cell r="B17">
            <v>0</v>
          </cell>
          <cell r="C17">
            <v>0</v>
          </cell>
          <cell r="D17">
            <v>0</v>
          </cell>
          <cell r="E17">
            <v>0</v>
          </cell>
          <cell r="F17">
            <v>0</v>
          </cell>
        </row>
        <row r="18">
          <cell r="A18">
            <v>36770</v>
          </cell>
          <cell r="B18">
            <v>0</v>
          </cell>
          <cell r="C18">
            <v>0</v>
          </cell>
          <cell r="D18">
            <v>0</v>
          </cell>
          <cell r="E18">
            <v>0</v>
          </cell>
          <cell r="F18">
            <v>0</v>
          </cell>
        </row>
        <row r="19">
          <cell r="A19">
            <v>36800</v>
          </cell>
          <cell r="B19">
            <v>0</v>
          </cell>
          <cell r="C19">
            <v>0</v>
          </cell>
          <cell r="D19">
            <v>0</v>
          </cell>
          <cell r="E19">
            <v>0</v>
          </cell>
          <cell r="F19">
            <v>0</v>
          </cell>
        </row>
        <row r="20">
          <cell r="A20">
            <v>36831</v>
          </cell>
          <cell r="B20">
            <v>2</v>
          </cell>
          <cell r="C20">
            <v>23</v>
          </cell>
          <cell r="D20">
            <v>2</v>
          </cell>
          <cell r="E20">
            <v>23</v>
          </cell>
          <cell r="F20">
            <v>10.924999999999999</v>
          </cell>
        </row>
        <row r="21">
          <cell r="A21">
            <v>36861</v>
          </cell>
          <cell r="B21">
            <v>1</v>
          </cell>
          <cell r="C21">
            <v>3</v>
          </cell>
          <cell r="D21">
            <v>1</v>
          </cell>
          <cell r="E21">
            <v>3</v>
          </cell>
          <cell r="F21">
            <v>1.428</v>
          </cell>
        </row>
        <row r="22">
          <cell r="A22">
            <v>36892</v>
          </cell>
          <cell r="B22">
            <v>2</v>
          </cell>
          <cell r="C22">
            <v>23</v>
          </cell>
          <cell r="D22">
            <v>2</v>
          </cell>
          <cell r="E22">
            <v>23</v>
          </cell>
          <cell r="F22">
            <v>10.994</v>
          </cell>
        </row>
        <row r="23">
          <cell r="A23">
            <v>36923</v>
          </cell>
          <cell r="B23">
            <v>4</v>
          </cell>
          <cell r="C23">
            <v>84</v>
          </cell>
          <cell r="D23">
            <v>2</v>
          </cell>
          <cell r="E23">
            <v>19</v>
          </cell>
          <cell r="F23">
            <v>9.5</v>
          </cell>
        </row>
        <row r="24">
          <cell r="A24">
            <v>36951</v>
          </cell>
          <cell r="B24">
            <v>4</v>
          </cell>
          <cell r="C24">
            <v>56</v>
          </cell>
          <cell r="D24">
            <v>2</v>
          </cell>
          <cell r="E24">
            <v>19</v>
          </cell>
          <cell r="F24">
            <v>9.12</v>
          </cell>
        </row>
        <row r="25">
          <cell r="A25">
            <v>36982</v>
          </cell>
          <cell r="B25">
            <v>3</v>
          </cell>
          <cell r="C25">
            <v>53</v>
          </cell>
          <cell r="D25">
            <v>3</v>
          </cell>
          <cell r="E25">
            <v>31</v>
          </cell>
          <cell r="F25">
            <v>12.307</v>
          </cell>
        </row>
        <row r="26">
          <cell r="A26">
            <v>37012</v>
          </cell>
          <cell r="B26">
            <v>2</v>
          </cell>
          <cell r="C26">
            <v>28</v>
          </cell>
          <cell r="D26">
            <v>1</v>
          </cell>
          <cell r="E26">
            <v>11</v>
          </cell>
          <cell r="F26">
            <v>5.5</v>
          </cell>
        </row>
        <row r="27">
          <cell r="A27">
            <v>37043</v>
          </cell>
          <cell r="B27">
            <v>3</v>
          </cell>
          <cell r="C27">
            <v>40</v>
          </cell>
          <cell r="D27">
            <v>1</v>
          </cell>
          <cell r="E27">
            <v>17</v>
          </cell>
          <cell r="F27">
            <v>8.5</v>
          </cell>
        </row>
        <row r="28">
          <cell r="A28">
            <v>37073</v>
          </cell>
          <cell r="B28">
            <v>5</v>
          </cell>
          <cell r="C28">
            <v>182</v>
          </cell>
          <cell r="D28">
            <v>3</v>
          </cell>
          <cell r="E28">
            <v>90</v>
          </cell>
          <cell r="F28">
            <v>35.46</v>
          </cell>
        </row>
        <row r="29">
          <cell r="A29">
            <v>37104</v>
          </cell>
          <cell r="B29">
            <v>6</v>
          </cell>
          <cell r="C29">
            <v>307</v>
          </cell>
          <cell r="D29">
            <v>2</v>
          </cell>
          <cell r="E29">
            <v>117</v>
          </cell>
          <cell r="F29">
            <v>57.213</v>
          </cell>
        </row>
        <row r="30">
          <cell r="A30">
            <v>37135</v>
          </cell>
          <cell r="B30">
            <v>10</v>
          </cell>
          <cell r="C30">
            <v>574</v>
          </cell>
          <cell r="D30" t="str">
            <v>…</v>
          </cell>
          <cell r="E30" t="str">
            <v>…</v>
          </cell>
          <cell r="F30" t="str">
            <v>…</v>
          </cell>
        </row>
        <row r="31">
          <cell r="A31">
            <v>37165</v>
          </cell>
          <cell r="B31">
            <v>8</v>
          </cell>
          <cell r="C31">
            <v>535</v>
          </cell>
          <cell r="D31" t="str">
            <v>…</v>
          </cell>
          <cell r="E31" t="str">
            <v>…</v>
          </cell>
          <cell r="F31" t="str">
            <v>…</v>
          </cell>
        </row>
        <row r="32">
          <cell r="A32">
            <v>37196</v>
          </cell>
          <cell r="B32">
            <v>9</v>
          </cell>
          <cell r="C32">
            <v>568</v>
          </cell>
          <cell r="D32" t="str">
            <v>…</v>
          </cell>
          <cell r="E32" t="str">
            <v>…</v>
          </cell>
          <cell r="F32" t="str">
            <v>…</v>
          </cell>
        </row>
        <row r="33">
          <cell r="A33">
            <v>37226</v>
          </cell>
          <cell r="B33">
            <v>8</v>
          </cell>
          <cell r="C33">
            <v>485</v>
          </cell>
          <cell r="D33" t="str">
            <v>…</v>
          </cell>
          <cell r="E33" t="str">
            <v>…</v>
          </cell>
          <cell r="F33" t="str">
            <v>…</v>
          </cell>
        </row>
        <row r="34">
          <cell r="A34">
            <v>37257</v>
          </cell>
          <cell r="B34">
            <v>8</v>
          </cell>
          <cell r="C34">
            <v>431</v>
          </cell>
          <cell r="D34" t="str">
            <v>…</v>
          </cell>
          <cell r="E34" t="str">
            <v>…</v>
          </cell>
          <cell r="F34" t="str">
            <v>…</v>
          </cell>
        </row>
        <row r="35">
          <cell r="A35">
            <v>37288</v>
          </cell>
          <cell r="B35">
            <v>6</v>
          </cell>
          <cell r="C35">
            <v>211</v>
          </cell>
          <cell r="D35" t="str">
            <v>…</v>
          </cell>
          <cell r="E35" t="str">
            <v>…</v>
          </cell>
          <cell r="F35" t="str">
            <v>…</v>
          </cell>
        </row>
        <row r="37">
          <cell r="A37" t="str">
            <v>Source: Ministère du Travail, STATEC</v>
          </cell>
        </row>
        <row r="39">
          <cell r="A39" t="str">
            <v>(*): dans les entreprises ayant tiré</v>
          </cell>
        </row>
        <row r="40">
          <cell r="A40" t="str">
            <v>(**): sur base des heures de travail effectivement perdues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Gr1"/>
      <sheetName val="Sh1"/>
      <sheetName val="Sh2"/>
      <sheetName val="Gr2"/>
      <sheetName val="Tab1"/>
      <sheetName val="Tab2"/>
      <sheetName val="Tab3"/>
      <sheetName val="Tab4"/>
      <sheetName val="Gr4"/>
      <sheetName val="Gr5"/>
      <sheetName val="Tab5"/>
      <sheetName val="Tab6"/>
      <sheetName val="Annex1"/>
      <sheetName val="Charts"/>
      <sheetName val="TSnews"/>
      <sheetName val="Int-data"/>
      <sheetName val="Granger2"/>
      <sheetName val="Gr3"/>
    </sheetNames>
    <sheetDataSet>
      <sheetData sheetId="1">
        <row r="3">
          <cell r="B3" t="str">
            <v>Prix à la consommation</v>
          </cell>
        </row>
        <row r="7">
          <cell r="D7" t="str">
            <v>Productivité</v>
          </cell>
        </row>
        <row r="8">
          <cell r="F8" t="str">
            <v>Prix à l'importation</v>
          </cell>
        </row>
        <row r="9">
          <cell r="B9" t="str">
            <v>Salaires</v>
          </cell>
        </row>
        <row r="10">
          <cell r="D10" t="str">
            <v>Chômage</v>
          </cell>
        </row>
        <row r="14">
          <cell r="C14" t="str">
            <v>Marges</v>
          </cell>
          <cell r="D14" t="str">
            <v>Prix de la consommation intermédiaire et capitale</v>
          </cell>
        </row>
        <row r="15">
          <cell r="B15" t="str">
            <v>Coûts de production</v>
          </cell>
          <cell r="F15" t="str">
            <v>Taux d'intérêt</v>
          </cell>
        </row>
        <row r="21">
          <cell r="B21" t="str">
            <v>Prix de vente</v>
          </cell>
        </row>
        <row r="27">
          <cell r="B27" t="str">
            <v>Prix à l'exportation</v>
          </cell>
          <cell r="D27" t="str">
            <v>Prix des biens et services domestiques</v>
          </cell>
        </row>
        <row r="32">
          <cell r="C32" t="str">
            <v>Variable, agrégat économique</v>
          </cell>
        </row>
        <row r="34">
          <cell r="C34" t="str">
            <v>Lien de causalité</v>
          </cell>
        </row>
      </sheetData>
      <sheetData sheetId="2">
        <row r="3">
          <cell r="C3" t="str">
            <v>Choc exogène</v>
          </cell>
        </row>
        <row r="7">
          <cell r="C7" t="str">
            <v>Prix à la consommation</v>
          </cell>
        </row>
        <row r="10">
          <cell r="C10" t="str">
            <v>Indexation</v>
          </cell>
          <cell r="D10" t="str">
            <v>Feedback</v>
          </cell>
        </row>
        <row r="13">
          <cell r="C13" t="str">
            <v>Salaires</v>
          </cell>
        </row>
        <row r="16">
          <cell r="B16" t="str">
            <v>Boucle prix salaires</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ta"/>
      <sheetName val="T1_Obs_réc"/>
      <sheetName val="A.1._gr_ decomp PIB "/>
      <sheetName val="A.1. taux CT "/>
      <sheetName val="A.1. PIB Zone euro"/>
      <sheetName val="A.1._Tab Evol. macro OECD"/>
      <sheetName val="A.1. ind av"/>
      <sheetName val="B.1.1. Résumé-C.Nat."/>
      <sheetName val="B.1.2 Résumé-branches (new)"/>
      <sheetName val="B.1.2. res-autres"/>
      <sheetName val="B.2.1. gr Industrie"/>
      <sheetName val="B.2.1 Opinions"/>
      <sheetName val="B.2.1. gr enq_conj_Ind"/>
      <sheetName val="B.2.2 gr enq_conj_ Cons"/>
      <sheetName val="B.2.2 Construction"/>
      <sheetName val="B.2.3 Commerce"/>
      <sheetName val="2.3 indconf_bcl"/>
      <sheetName val="B.2.4 Horeca"/>
      <sheetName val="B.2.5_T&amp;Comm"/>
      <sheetName val="B.2.5_ T&amp;Comm-2"/>
      <sheetName val="B.2.6 gr  PP Banques"/>
      <sheetName val="B.2.6 Marchés"/>
      <sheetName val="B.2.6. SdB"/>
      <sheetName val="B.2.6_ gr  OPC"/>
      <sheetName val="B.2.6 gr Emploi+comm"/>
      <sheetName val="B.2.7_Immo-N70-74 "/>
      <sheetName val="B.2.8_ serv.coll-N85, 90-93"/>
      <sheetName val="B.2.8_gr serv coll"/>
      <sheetName val="B.3.1_gr_ infl"/>
      <sheetName val="B.3.1 Brent "/>
      <sheetName val="B.3.1 infl-prév"/>
      <sheetName val="B.3.1 IPCH-EU"/>
      <sheetName val="B.3.1 infl-divisions"/>
      <sheetName val="B.3.1_gr_infl_formate"/>
      <sheetName val="B.3.1 NewCronos-IPCH"/>
      <sheetName val="B.3.2._gr SAL"/>
      <sheetName val="B.3.2_Salaires"/>
      <sheetName val="B.4.2 BOP1"/>
      <sheetName val="B.3.2 Salaires-int"/>
      <sheetName val="B.4.1 Bcour"/>
      <sheetName val="B.4.1 gr 22 solde bal cour"/>
      <sheetName val="B.4.1. gr_23 Biens"/>
      <sheetName val="B.4.1 gr 24 Comex"/>
      <sheetName val="B.4.1. gr_25 servfin"/>
      <sheetName val="B.4.1. gr 26 autres serv"/>
      <sheetName val="B.5.1_ gr_emploi et chomage"/>
      <sheetName val="B.5.1 Emploi créé "/>
      <sheetName val="B.5.1 Interim"/>
      <sheetName val="Sheet1"/>
      <sheetName val="B.5.2_structure chôm"/>
      <sheetName val="B.5.2_gr_ chom sens large "/>
      <sheetName val="B.2.5.CAT-mesures "/>
      <sheetName val="B.5.2_Cho-pa"/>
      <sheetName val="B.5.2_chomfront"/>
    </sheetNames>
    <sheetDataSet>
      <sheetData sheetId="8">
        <row r="4">
          <cell r="C4" t="str">
            <v>Production par jour ouvrable </v>
          </cell>
          <cell r="G4" t="str">
            <v>Chiffre d'affaires en volume</v>
          </cell>
          <cell r="I4" t="str">
            <v>Chiffre d'affaires en valeur</v>
          </cell>
          <cell r="M4" t="str">
            <v>Résultat brut avant provisions</v>
          </cell>
          <cell r="O4" t="str">
            <v>Chiffre d'affaires en valeur</v>
          </cell>
          <cell r="S4" t="str">
            <v>Emploi salarié</v>
          </cell>
        </row>
        <row r="5">
          <cell r="C5" t="str">
            <v>Industrie</v>
          </cell>
          <cell r="E5" t="str">
            <v>Construction</v>
          </cell>
          <cell r="G5" t="str">
            <v>Commerce</v>
          </cell>
          <cell r="I5" t="str">
            <v>HORECA</v>
          </cell>
          <cell r="K5" t="str">
            <v>Transports et Communications</v>
          </cell>
          <cell r="M5" t="str">
            <v>Secteur bancaire</v>
          </cell>
          <cell r="O5" t="str">
            <v> Immo., location, informatique et R&amp;D</v>
          </cell>
          <cell r="Q5" t="str">
            <v>Services fournis principalement aux entreprises</v>
          </cell>
          <cell r="S5" t="str">
            <v>Services collectifs et domestiques</v>
          </cell>
        </row>
        <row r="7">
          <cell r="A7" t="str">
            <v>Nace</v>
          </cell>
          <cell r="C7" t="str">
            <v>10-41</v>
          </cell>
          <cell r="E7" t="str">
            <v>45</v>
          </cell>
          <cell r="G7" t="str">
            <v>50-52</v>
          </cell>
          <cell r="I7" t="str">
            <v>55</v>
          </cell>
          <cell r="K7" t="str">
            <v>60-64</v>
          </cell>
          <cell r="M7" t="str">
            <v>65</v>
          </cell>
          <cell r="O7" t="str">
            <v>70-73</v>
          </cell>
          <cell r="Q7" t="str">
            <v>74</v>
          </cell>
          <cell r="S7" t="str">
            <v>85-93</v>
          </cell>
        </row>
        <row r="8">
          <cell r="T8" t="str">
            <v>Taux de variation annuels en %</v>
          </cell>
        </row>
        <row r="9">
          <cell r="A9">
            <v>1996</v>
          </cell>
          <cell r="D9">
            <v>0.09166666666668988</v>
          </cell>
          <cell r="F9" t="str">
            <v>…</v>
          </cell>
          <cell r="H9">
            <v>1.8376851346083134</v>
          </cell>
          <cell r="J9">
            <v>0.986382237359984</v>
          </cell>
          <cell r="L9" t="str">
            <v>...</v>
          </cell>
          <cell r="N9">
            <v>7.344040740378022</v>
          </cell>
          <cell r="P9">
            <v>3.338197076926508</v>
          </cell>
          <cell r="R9">
            <v>7.385491382591702</v>
          </cell>
          <cell r="T9" t="str">
            <v>…</v>
          </cell>
        </row>
        <row r="10">
          <cell r="A10">
            <v>1997</v>
          </cell>
          <cell r="D10">
            <v>5.794688202481035</v>
          </cell>
          <cell r="F10" t="str">
            <v>…</v>
          </cell>
          <cell r="H10">
            <v>17.755777348329026</v>
          </cell>
          <cell r="J10">
            <v>5.910032022443268</v>
          </cell>
          <cell r="L10">
            <v>11.257272147037378</v>
          </cell>
          <cell r="N10">
            <v>20.53845943307575</v>
          </cell>
          <cell r="P10">
            <v>8.595465497136656</v>
          </cell>
          <cell r="R10">
            <v>22.180848478048198</v>
          </cell>
          <cell r="T10" t="str">
            <v>…</v>
          </cell>
        </row>
        <row r="11">
          <cell r="A11">
            <v>1998</v>
          </cell>
          <cell r="D11">
            <v>8.145116864720237</v>
          </cell>
          <cell r="F11" t="str">
            <v>…</v>
          </cell>
          <cell r="H11">
            <v>2.3</v>
          </cell>
          <cell r="J11">
            <v>4.404444053735346</v>
          </cell>
          <cell r="L11">
            <v>12.951166399476</v>
          </cell>
          <cell r="N11">
            <v>28.32827461190879</v>
          </cell>
          <cell r="P11">
            <v>14.259574166719569</v>
          </cell>
          <cell r="R11">
            <v>9.536063382066008</v>
          </cell>
          <cell r="T11" t="str">
            <v>…</v>
          </cell>
        </row>
        <row r="12">
          <cell r="A12">
            <v>1999</v>
          </cell>
          <cell r="D12">
            <v>1.5208848784747486</v>
          </cell>
          <cell r="F12" t="str">
            <v>…</v>
          </cell>
          <cell r="H12">
            <v>2.1</v>
          </cell>
          <cell r="J12">
            <v>6.494681580120409</v>
          </cell>
          <cell r="L12">
            <v>17.452784909325803</v>
          </cell>
          <cell r="N12">
            <v>-16.488251598340987</v>
          </cell>
          <cell r="P12">
            <v>1.213527073649212</v>
          </cell>
          <cell r="R12">
            <v>8.704932887529694</v>
          </cell>
          <cell r="T12">
            <v>6.640494442823419</v>
          </cell>
        </row>
        <row r="13">
          <cell r="A13">
            <v>2000</v>
          </cell>
          <cell r="D13">
            <v>5.060569134829018</v>
          </cell>
          <cell r="F13">
            <v>3.1992129672995695</v>
          </cell>
          <cell r="H13">
            <v>5.5</v>
          </cell>
          <cell r="J13">
            <v>4.877569176691421</v>
          </cell>
          <cell r="L13">
            <v>17.94630564782944</v>
          </cell>
          <cell r="N13">
            <v>25.64106912064863</v>
          </cell>
          <cell r="P13">
            <v>12.446847896438573</v>
          </cell>
          <cell r="R13">
            <v>11.638486058856955</v>
          </cell>
          <cell r="T13">
            <v>7.3975683043798535</v>
          </cell>
        </row>
        <row r="14">
          <cell r="A14">
            <v>2001</v>
          </cell>
          <cell r="D14">
            <v>3.1452548270451075</v>
          </cell>
          <cell r="F14">
            <v>2.0114909762480204</v>
          </cell>
          <cell r="H14">
            <v>-0.1</v>
          </cell>
          <cell r="J14">
            <v>3.0712227044561002</v>
          </cell>
          <cell r="L14">
            <v>8.67013663593097</v>
          </cell>
          <cell r="N14">
            <v>-1.4965986394557818</v>
          </cell>
          <cell r="P14">
            <v>4.315386739934746</v>
          </cell>
          <cell r="R14">
            <v>18.13586141850141</v>
          </cell>
          <cell r="T14">
            <v>6.861618847333251</v>
          </cell>
        </row>
        <row r="15">
          <cell r="A15" t="str">
            <v>2002</v>
          </cell>
          <cell r="D15">
            <v>0.4034925254663424</v>
          </cell>
          <cell r="F15">
            <v>2.14115760711322</v>
          </cell>
          <cell r="H15">
            <v>3.2</v>
          </cell>
          <cell r="J15">
            <v>1.3412820120215052</v>
          </cell>
          <cell r="L15">
            <v>3.774181679616606</v>
          </cell>
          <cell r="N15">
            <v>-0.7117437722419906</v>
          </cell>
          <cell r="P15">
            <v>0.42558350213621754</v>
          </cell>
          <cell r="R15">
            <v>11.199209707490553</v>
          </cell>
          <cell r="T15">
            <v>5.847563427072111</v>
          </cell>
        </row>
        <row r="16">
          <cell r="A16" t="str">
            <v>2003 1</v>
          </cell>
          <cell r="D16">
            <v>1.8221734357848574</v>
          </cell>
          <cell r="F16">
            <v>-2.107663600092202</v>
          </cell>
          <cell r="H16">
            <v>9.6</v>
          </cell>
          <cell r="J16">
            <v>-14.5</v>
          </cell>
          <cell r="L16">
            <v>0.8870930401395638</v>
          </cell>
          <cell r="N16">
            <v>-8.13588352840422</v>
          </cell>
          <cell r="P16">
            <v>-0.8245238561541912</v>
          </cell>
          <cell r="R16">
            <v>17.37509585779824</v>
          </cell>
          <cell r="T16">
            <v>5.928883531716145</v>
          </cell>
        </row>
        <row r="17">
          <cell r="C17" t="str">
            <v>Taux de variation trimestriels désaisonnalisés en %</v>
          </cell>
          <cell r="H17" t="str">
            <v>Taux de variation trimestriels désaisonnalisés en %</v>
          </cell>
          <cell r="T17" t="str">
            <v>Taux de variation annuels en %</v>
          </cell>
        </row>
        <row r="18">
          <cell r="A18" t="str">
            <v>T1 01</v>
          </cell>
          <cell r="D18">
            <v>4.492021944680591</v>
          </cell>
          <cell r="F18">
            <v>0.10549664405286041</v>
          </cell>
          <cell r="H18">
            <v>-2.790319564487098</v>
          </cell>
          <cell r="J18">
            <v>4.936912535085858</v>
          </cell>
          <cell r="L18">
            <v>14.323823888939092</v>
          </cell>
          <cell r="N18">
            <v>-12.266400035533497</v>
          </cell>
          <cell r="P18">
            <v>15.442921824953014</v>
          </cell>
          <cell r="R18">
            <v>24.383434560470608</v>
          </cell>
          <cell r="T18">
            <v>7.762687907092247</v>
          </cell>
        </row>
        <row r="19">
          <cell r="A19" t="str">
            <v>T2 01</v>
          </cell>
          <cell r="D19">
            <v>-2.6483492610689274</v>
          </cell>
          <cell r="F19">
            <v>0.997619917971182</v>
          </cell>
          <cell r="H19">
            <v>3.0610762371119593</v>
          </cell>
          <cell r="J19">
            <v>4.9326678362379806</v>
          </cell>
          <cell r="L19">
            <v>14.789641970981581</v>
          </cell>
          <cell r="N19">
            <v>2.3396530859217446</v>
          </cell>
          <cell r="P19">
            <v>8.0364062855796</v>
          </cell>
          <cell r="R19">
            <v>13.425858482832087</v>
          </cell>
          <cell r="T19">
            <v>7.20403305909032</v>
          </cell>
        </row>
        <row r="20">
          <cell r="A20" t="str">
            <v>T3 01</v>
          </cell>
          <cell r="D20">
            <v>0.15490564031470644</v>
          </cell>
          <cell r="F20">
            <v>3.334100157426212</v>
          </cell>
          <cell r="H20">
            <v>2.1423744789556887</v>
          </cell>
          <cell r="J20">
            <v>-0.13329764559488755</v>
          </cell>
          <cell r="L20">
            <v>1.5621202950969915</v>
          </cell>
          <cell r="N20">
            <v>-0.9109609168380883</v>
          </cell>
          <cell r="P20">
            <v>-0.7305914625999721</v>
          </cell>
          <cell r="R20">
            <v>25.412272292021566</v>
          </cell>
          <cell r="T20">
            <v>6.621176730242229</v>
          </cell>
        </row>
        <row r="21">
          <cell r="A21" t="str">
            <v>T4 01</v>
          </cell>
          <cell r="D21">
            <v>-0.7244728005132539</v>
          </cell>
          <cell r="F21">
            <v>1.0849169379145929</v>
          </cell>
          <cell r="H21">
            <v>-3.794836699960402</v>
          </cell>
          <cell r="J21">
            <v>2.9467031456010373</v>
          </cell>
          <cell r="L21">
            <v>3.5656392951874727</v>
          </cell>
          <cell r="N21">
            <v>-1.4965986394557818</v>
          </cell>
          <cell r="P21">
            <v>-2.980300583133766</v>
          </cell>
          <cell r="R21">
            <v>11.25097886377242</v>
          </cell>
          <cell r="T21">
            <v>5.9230452158640645</v>
          </cell>
        </row>
        <row r="22">
          <cell r="A22" t="str">
            <v>T1 02</v>
          </cell>
          <cell r="D22">
            <v>0.14768042349411203</v>
          </cell>
          <cell r="F22">
            <v>-0.4212522484484893</v>
          </cell>
          <cell r="H22">
            <v>2.7</v>
          </cell>
          <cell r="J22">
            <v>2.8755888808358554</v>
          </cell>
          <cell r="L22">
            <v>-0.5099554154195496</v>
          </cell>
          <cell r="N22">
            <v>2.218570254724739</v>
          </cell>
          <cell r="P22">
            <v>-2.4257604093524843</v>
          </cell>
          <cell r="R22">
            <v>7.497216775040227</v>
          </cell>
          <cell r="T22">
            <v>6.023007249587886</v>
          </cell>
        </row>
        <row r="23">
          <cell r="A23" t="str">
            <v>T2 02</v>
          </cell>
          <cell r="D23">
            <v>3.579740083331129</v>
          </cell>
          <cell r="F23">
            <v>2.668915472554656</v>
          </cell>
          <cell r="H23">
            <v>0.7</v>
          </cell>
          <cell r="J23">
            <v>0.8670026110469076</v>
          </cell>
          <cell r="L23">
            <v>-2.970290165871825</v>
          </cell>
          <cell r="N23">
            <v>-10.95782420181316</v>
          </cell>
          <cell r="P23">
            <v>6.111146796228306</v>
          </cell>
          <cell r="R23">
            <v>12.57203212007827</v>
          </cell>
          <cell r="T23">
            <v>5.604601157281941</v>
          </cell>
        </row>
        <row r="24">
          <cell r="A24" t="str">
            <v>T3 02</v>
          </cell>
          <cell r="D24">
            <v>-3.250160817198977</v>
          </cell>
          <cell r="F24">
            <v>-4.186303354514664</v>
          </cell>
          <cell r="H24">
            <v>1.5</v>
          </cell>
          <cell r="J24">
            <v>2.8356175633328817</v>
          </cell>
          <cell r="L24">
            <v>7.358215114870625</v>
          </cell>
          <cell r="N24">
            <v>-0.7117437722419906</v>
          </cell>
          <cell r="P24">
            <v>-0.5628029965739079</v>
          </cell>
          <cell r="R24">
            <v>10.460483428097422</v>
          </cell>
          <cell r="T24">
            <v>5.771851442962861</v>
          </cell>
        </row>
        <row r="25">
          <cell r="A25" t="str">
            <v>T4 02</v>
          </cell>
          <cell r="D25">
            <v>1.5793397885006</v>
          </cell>
          <cell r="F25">
            <v>1.2192855055328744</v>
          </cell>
          <cell r="H25">
            <v>2.4</v>
          </cell>
          <cell r="J25">
            <v>-0.952600519290614</v>
          </cell>
          <cell r="L25">
            <v>11.5945060324248</v>
          </cell>
          <cell r="N25">
            <v>5.133517495395945</v>
          </cell>
          <cell r="P25">
            <v>-1.1428735058670259</v>
          </cell>
          <cell r="R25">
            <v>13.920405157610283</v>
          </cell>
          <cell r="T25">
            <v>5.906537628586905</v>
          </cell>
        </row>
        <row r="26">
          <cell r="A26" t="str">
            <v>T1 03</v>
          </cell>
          <cell r="D26">
            <v>1.497073779434288</v>
          </cell>
          <cell r="F26">
            <v>-1.0386056996393722</v>
          </cell>
          <cell r="H26">
            <v>5.033890090853732</v>
          </cell>
          <cell r="J26">
            <v>-18.97262158873475</v>
          </cell>
          <cell r="L26">
            <v>-11.211132138872049</v>
          </cell>
          <cell r="N26">
            <v>-74.0529888329319</v>
          </cell>
          <cell r="P26">
            <v>-9.13241299382731</v>
          </cell>
          <cell r="R26">
            <v>-4.517865315606784</v>
          </cell>
          <cell r="T26">
            <v>1.3355699337007865</v>
          </cell>
        </row>
        <row r="27">
          <cell r="A27" t="str">
            <v>T2 03</v>
          </cell>
          <cell r="D27">
            <v>-0.3109193467725313</v>
          </cell>
          <cell r="F27">
            <v>0.33665005937311143</v>
          </cell>
          <cell r="H27">
            <v>6.393609534252098</v>
          </cell>
          <cell r="J27">
            <v>-5.823535123130286</v>
          </cell>
          <cell r="L27">
            <v>0.28542876972996734</v>
          </cell>
          <cell r="N27">
            <v>71.56118143459915</v>
          </cell>
          <cell r="P27">
            <v>-5.266319908600236</v>
          </cell>
          <cell r="R27">
            <v>11.480191508634995</v>
          </cell>
          <cell r="T27" t="str">
            <v>…</v>
          </cell>
        </row>
        <row r="28">
          <cell r="A28" t="str">
            <v>T3 03</v>
          </cell>
          <cell r="N28">
            <v>-9.259259259259256</v>
          </cell>
        </row>
        <row r="29">
          <cell r="A29" t="str">
            <v>1 Industrie= 7 mois, commerce et construction, HORECA, services, secteur bancaire  = 6 mois,  </v>
          </cell>
        </row>
        <row r="30">
          <cell r="A30" t="str">
            <v>Source: STATEC, Administration de l'Enregistrement et des Domaines, BCL, IGSS</v>
          </cell>
        </row>
      </sheetData>
      <sheetData sheetId="11">
        <row r="3">
          <cell r="B3" t="str">
            <v>2001</v>
          </cell>
          <cell r="F3" t="str">
            <v>1992-2002</v>
          </cell>
          <cell r="G3" t="str">
            <v>2002</v>
          </cell>
          <cell r="L3" t="str">
            <v>2003</v>
          </cell>
        </row>
        <row r="4">
          <cell r="B4" t="str">
            <v>T1</v>
          </cell>
          <cell r="C4" t="str">
            <v>T2</v>
          </cell>
          <cell r="D4" t="str">
            <v>T3</v>
          </cell>
          <cell r="E4" t="str">
            <v>T4</v>
          </cell>
          <cell r="G4" t="str">
            <v>T1</v>
          </cell>
          <cell r="H4" t="str">
            <v>T2</v>
          </cell>
          <cell r="I4" t="str">
            <v>T3</v>
          </cell>
          <cell r="J4" t="str">
            <v>T4</v>
          </cell>
          <cell r="L4" t="str">
            <v>T1</v>
          </cell>
          <cell r="M4" t="str">
            <v>T2</v>
          </cell>
          <cell r="N4" t="str">
            <v>T3</v>
          </cell>
        </row>
        <row r="5">
          <cell r="F5" t="str">
            <v>Moyenne pondérée</v>
          </cell>
          <cell r="N5" t="str">
            <v>Solde des réponses positives et négatives, sauf mention contraire</v>
          </cell>
        </row>
        <row r="6">
          <cell r="A6" t="str">
            <v>Industrie</v>
          </cell>
        </row>
        <row r="7">
          <cell r="A7" t="str">
            <v>Activité récente</v>
          </cell>
          <cell r="B7">
            <v>7</v>
          </cell>
          <cell r="C7">
            <v>-15.333333333333334</v>
          </cell>
          <cell r="D7">
            <v>-16.666666666666668</v>
          </cell>
          <cell r="E7">
            <v>-27.666666666666668</v>
          </cell>
          <cell r="F7">
            <v>-3.287878787878788</v>
          </cell>
          <cell r="G7">
            <v>-19.333333333333332</v>
          </cell>
          <cell r="H7">
            <v>-11</v>
          </cell>
          <cell r="I7">
            <v>2</v>
          </cell>
          <cell r="J7">
            <v>-4</v>
          </cell>
          <cell r="L7">
            <v>-2.6666666666666665</v>
          </cell>
          <cell r="M7">
            <v>-5.333333333333333</v>
          </cell>
          <cell r="N7">
            <v>-1</v>
          </cell>
        </row>
        <row r="8">
          <cell r="A8" t="str">
            <v>Carnet des commandes</v>
          </cell>
          <cell r="B8">
            <v>-2</v>
          </cell>
          <cell r="C8">
            <v>-21.333333333333332</v>
          </cell>
          <cell r="D8">
            <v>-30.333333333333332</v>
          </cell>
          <cell r="E8">
            <v>-34.666666666666664</v>
          </cell>
          <cell r="F8">
            <v>-15.692424242424243</v>
          </cell>
          <cell r="G8">
            <v>-36</v>
          </cell>
          <cell r="H8">
            <v>-38.333333333333336</v>
          </cell>
          <cell r="I8">
            <v>-37</v>
          </cell>
          <cell r="J8">
            <v>-34.666666666666664</v>
          </cell>
          <cell r="L8">
            <v>-28.666666666666668</v>
          </cell>
          <cell r="M8">
            <v>-37.333333333333336</v>
          </cell>
          <cell r="N8">
            <v>-36</v>
          </cell>
        </row>
        <row r="9">
          <cell r="A9" t="str">
            <v>Activité des prochains mois</v>
          </cell>
          <cell r="B9">
            <v>6.666666666666667</v>
          </cell>
          <cell r="C9">
            <v>-20</v>
          </cell>
          <cell r="D9">
            <v>-24</v>
          </cell>
          <cell r="E9">
            <v>-31</v>
          </cell>
          <cell r="F9">
            <v>-3.2045454545454546</v>
          </cell>
          <cell r="G9">
            <v>-21.666666666666668</v>
          </cell>
          <cell r="H9">
            <v>-8.333333333333334</v>
          </cell>
          <cell r="I9">
            <v>4.333333333333333</v>
          </cell>
          <cell r="J9">
            <v>-10</v>
          </cell>
          <cell r="L9">
            <v>-5.333333333333333</v>
          </cell>
          <cell r="M9">
            <v>-17</v>
          </cell>
          <cell r="N9">
            <v>-7</v>
          </cell>
        </row>
        <row r="10">
          <cell r="A10" t="str">
            <v>Construction</v>
          </cell>
        </row>
        <row r="11">
          <cell r="A11" t="str">
            <v>Activité récente</v>
          </cell>
          <cell r="B11">
            <v>-22.666666666666668</v>
          </cell>
          <cell r="C11">
            <v>1.6666666666666667</v>
          </cell>
          <cell r="D11">
            <v>-5</v>
          </cell>
          <cell r="E11">
            <v>-28.666666666666668</v>
          </cell>
          <cell r="F11">
            <v>-23.916666666666668</v>
          </cell>
          <cell r="G11">
            <v>-33.666666666666664</v>
          </cell>
          <cell r="H11">
            <v>0</v>
          </cell>
          <cell r="I11">
            <v>-19</v>
          </cell>
          <cell r="J11">
            <v>-49.333333333333336</v>
          </cell>
          <cell r="L11">
            <v>-70.33333333333333</v>
          </cell>
          <cell r="M11">
            <v>-29.333333333333332</v>
          </cell>
          <cell r="N11">
            <v>-23.333333333333332</v>
          </cell>
        </row>
        <row r="12">
          <cell r="A12" t="str">
            <v>Insuffisance de la demande (en % de réponses)</v>
          </cell>
          <cell r="B12">
            <v>0.6666666666666666</v>
          </cell>
          <cell r="C12">
            <v>3.6666666666666665</v>
          </cell>
          <cell r="D12">
            <v>4</v>
          </cell>
          <cell r="E12">
            <v>10.666666666666666</v>
          </cell>
          <cell r="F12">
            <v>14.401515151515152</v>
          </cell>
          <cell r="G12">
            <v>4.666666666666667</v>
          </cell>
          <cell r="H12">
            <v>11</v>
          </cell>
          <cell r="I12">
            <v>0</v>
          </cell>
          <cell r="J12">
            <v>13</v>
          </cell>
          <cell r="L12">
            <v>41.333333333333336</v>
          </cell>
          <cell r="M12">
            <v>38.333333333333336</v>
          </cell>
          <cell r="N12">
            <v>24.666666666666668</v>
          </cell>
        </row>
        <row r="13">
          <cell r="A13" t="str">
            <v>Carnet des commandes</v>
          </cell>
          <cell r="B13">
            <v>-6</v>
          </cell>
          <cell r="C13">
            <v>-4.333333333333333</v>
          </cell>
          <cell r="D13">
            <v>6.333333333333333</v>
          </cell>
          <cell r="E13">
            <v>-16.666666666666668</v>
          </cell>
          <cell r="F13">
            <v>-30.227272727272727</v>
          </cell>
          <cell r="G13">
            <v>-17.333333333333332</v>
          </cell>
          <cell r="H13">
            <v>-18.666666666666668</v>
          </cell>
          <cell r="I13">
            <v>-26.666666666666668</v>
          </cell>
          <cell r="J13">
            <v>-53.333333333333336</v>
          </cell>
          <cell r="L13">
            <v>-67</v>
          </cell>
          <cell r="M13">
            <v>-54</v>
          </cell>
          <cell r="N13">
            <v>-44.333333333333336</v>
          </cell>
        </row>
        <row r="14">
          <cell r="A14" t="str">
            <v>Durée de production assurée (mois)</v>
          </cell>
          <cell r="B14">
            <v>4.766666666666667</v>
          </cell>
          <cell r="C14">
            <v>4.733333333333333</v>
          </cell>
          <cell r="D14">
            <v>4.8</v>
          </cell>
          <cell r="E14">
            <v>4.5</v>
          </cell>
          <cell r="F14">
            <v>4.334090909090909</v>
          </cell>
          <cell r="G14">
            <v>4.533333333333333</v>
          </cell>
          <cell r="H14">
            <v>4.5</v>
          </cell>
          <cell r="I14">
            <v>4.4</v>
          </cell>
          <cell r="J14">
            <v>3.9</v>
          </cell>
          <cell r="L14">
            <v>3.633333333333333</v>
          </cell>
          <cell r="M14">
            <v>3.633333333333333</v>
          </cell>
          <cell r="N14">
            <v>3.733333333333334</v>
          </cell>
        </row>
        <row r="15">
          <cell r="A15" t="str">
            <v>Source: STATEC</v>
          </cell>
        </row>
      </sheetData>
      <sheetData sheetId="17">
        <row r="3">
          <cell r="C3" t="str">
            <v>Poids</v>
          </cell>
          <cell r="E3" t="str">
            <v>Année</v>
          </cell>
          <cell r="K3" t="str">
            <v>2001</v>
          </cell>
          <cell r="L3" t="str">
            <v>2001</v>
          </cell>
          <cell r="O3" t="str">
            <v>2002</v>
          </cell>
          <cell r="P3" t="str">
            <v>2002</v>
          </cell>
          <cell r="T3" t="str">
            <v>2003</v>
          </cell>
          <cell r="U3" t="str">
            <v>2003</v>
          </cell>
        </row>
        <row r="4">
          <cell r="A4" t="str">
            <v>Branche</v>
          </cell>
          <cell r="B4" t="str">
            <v>Nace</v>
          </cell>
          <cell r="D4" t="str">
            <v>2002</v>
          </cell>
          <cell r="E4" t="str">
            <v>1998</v>
          </cell>
          <cell r="F4" t="str">
            <v>1999</v>
          </cell>
          <cell r="G4" t="str">
            <v>2000</v>
          </cell>
          <cell r="H4" t="str">
            <v>2001</v>
          </cell>
          <cell r="I4" t="str">
            <v>2002</v>
          </cell>
          <cell r="K4" t="str">
            <v>T1</v>
          </cell>
          <cell r="L4" t="str">
            <v>T1</v>
          </cell>
          <cell r="M4" t="str">
            <v>T2</v>
          </cell>
          <cell r="N4" t="str">
            <v>T3</v>
          </cell>
          <cell r="O4" t="str">
            <v>T4</v>
          </cell>
          <cell r="P4" t="str">
            <v>T1</v>
          </cell>
          <cell r="Q4" t="str">
            <v>T2</v>
          </cell>
          <cell r="R4" t="str">
            <v>T3</v>
          </cell>
          <cell r="S4" t="str">
            <v>T4</v>
          </cell>
          <cell r="T4" t="str">
            <v>T1</v>
          </cell>
          <cell r="U4" t="str">
            <v>T1</v>
          </cell>
          <cell r="V4" t="str">
            <v>4 mois</v>
          </cell>
          <cell r="W4" t="str">
            <v>4 mois</v>
          </cell>
        </row>
        <row r="5">
          <cell r="V5" t="str">
            <v>Variations annuelles en %</v>
          </cell>
          <cell r="W5" t="str">
            <v>Variations annuelles en %</v>
          </cell>
        </row>
        <row r="6">
          <cell r="A6" t="str">
            <v>Hôtels et restaurants</v>
          </cell>
          <cell r="B6">
            <v>55</v>
          </cell>
          <cell r="D6">
            <v>100</v>
          </cell>
          <cell r="E6">
            <v>4.404444053735346</v>
          </cell>
          <cell r="F6">
            <v>6.494681580120409</v>
          </cell>
          <cell r="G6">
            <v>4.877569176691421</v>
          </cell>
          <cell r="H6">
            <v>3.0712227044561002</v>
          </cell>
          <cell r="I6">
            <v>1.3412820120215052</v>
          </cell>
          <cell r="K6">
            <v>4.936912535085858</v>
          </cell>
          <cell r="L6">
            <v>4.936912535085858</v>
          </cell>
          <cell r="M6">
            <v>4.9326678362379806</v>
          </cell>
          <cell r="N6">
            <v>-0.13329764559488755</v>
          </cell>
          <cell r="O6">
            <v>2.9467031456010373</v>
          </cell>
          <cell r="P6">
            <v>2.8755888808358554</v>
          </cell>
          <cell r="Q6">
            <v>0.8670026110469076</v>
          </cell>
          <cell r="R6">
            <v>2.8356175633328817</v>
          </cell>
          <cell r="S6">
            <v>-0.952600519290614</v>
          </cell>
          <cell r="T6">
            <v>-7.758064019117938</v>
          </cell>
          <cell r="U6">
            <v>-7.758064019117938</v>
          </cell>
          <cell r="V6">
            <v>-8.722952630136616</v>
          </cell>
          <cell r="W6">
            <v>-6.718745456611053</v>
          </cell>
        </row>
        <row r="7">
          <cell r="A7" t="str">
            <v>Hôtels</v>
          </cell>
          <cell r="B7">
            <v>55.1</v>
          </cell>
          <cell r="D7">
            <v>27.17243986755735</v>
          </cell>
          <cell r="E7">
            <v>1.9743535880740737</v>
          </cell>
          <cell r="F7">
            <v>5.782273907593427</v>
          </cell>
          <cell r="G7">
            <v>5.255751108862294</v>
          </cell>
          <cell r="H7">
            <v>1.1247330787496734</v>
          </cell>
          <cell r="I7">
            <v>0.5147860869363585</v>
          </cell>
          <cell r="K7">
            <v>7.4022258960343645</v>
          </cell>
          <cell r="L7">
            <v>7.4022258960343645</v>
          </cell>
          <cell r="M7">
            <v>5.38337652457519</v>
          </cell>
          <cell r="N7">
            <v>-2.2262039677316214</v>
          </cell>
          <cell r="O7">
            <v>-4.184708053113684</v>
          </cell>
          <cell r="P7">
            <v>-0.43646855672081486</v>
          </cell>
          <cell r="Q7">
            <v>-0.6824914937812343</v>
          </cell>
          <cell r="R7">
            <v>2.6387996453167695</v>
          </cell>
          <cell r="S7">
            <v>0.369860639947861</v>
          </cell>
          <cell r="T7">
            <v>-7.161265136372852</v>
          </cell>
          <cell r="U7">
            <v>-7.161265136372852</v>
          </cell>
          <cell r="V7">
            <v>-10.618743623294268</v>
          </cell>
          <cell r="W7">
            <v>-6.695362434109963</v>
          </cell>
        </row>
        <row r="8">
          <cell r="A8" t="str">
            <v>Autres hébergements</v>
          </cell>
          <cell r="B8">
            <v>55.2</v>
          </cell>
          <cell r="D8">
            <v>2.537731521288719</v>
          </cell>
          <cell r="E8">
            <v>-6.526848755464609</v>
          </cell>
          <cell r="F8">
            <v>13.984958233921052</v>
          </cell>
          <cell r="G8">
            <v>3.2889140015031515</v>
          </cell>
          <cell r="H8">
            <v>-4.625223573813974</v>
          </cell>
          <cell r="I8">
            <v>15.518921693084287</v>
          </cell>
          <cell r="K8">
            <v>23.310700578919395</v>
          </cell>
          <cell r="L8">
            <v>23.310700578919395</v>
          </cell>
          <cell r="M8">
            <v>-0.025480242241526785</v>
          </cell>
          <cell r="N8">
            <v>-6.004813298471001</v>
          </cell>
          <cell r="O8">
            <v>-25.051781890500635</v>
          </cell>
          <cell r="P8">
            <v>-2.540957923301501</v>
          </cell>
          <cell r="Q8">
            <v>22.21948591899259</v>
          </cell>
          <cell r="R8">
            <v>16.536604060744907</v>
          </cell>
          <cell r="S8">
            <v>21.272068454474912</v>
          </cell>
          <cell r="T8">
            <v>-28.114899456519503</v>
          </cell>
          <cell r="U8">
            <v>-28.114899456519503</v>
          </cell>
          <cell r="V8">
            <v>-41.96469329958122</v>
          </cell>
          <cell r="W8">
            <v>-27.82583707709846</v>
          </cell>
        </row>
        <row r="9">
          <cell r="A9" t="str">
            <v>Restaurants</v>
          </cell>
          <cell r="B9">
            <v>55.3</v>
          </cell>
          <cell r="D9">
            <v>45.71790597334411</v>
          </cell>
          <cell r="E9">
            <v>4.060617981050574</v>
          </cell>
          <cell r="F9">
            <v>6.549860362821636</v>
          </cell>
          <cell r="G9">
            <v>5.936085481991715</v>
          </cell>
          <cell r="H9">
            <v>3.268164515552785</v>
          </cell>
          <cell r="I9">
            <v>1.0902764083811967</v>
          </cell>
          <cell r="K9">
            <v>3.35371711949628</v>
          </cell>
          <cell r="L9">
            <v>3.35371711949628</v>
          </cell>
          <cell r="M9">
            <v>5.942275369617045</v>
          </cell>
          <cell r="N9">
            <v>-0.07684993431636977</v>
          </cell>
          <cell r="O9">
            <v>3.891318866603233</v>
          </cell>
          <cell r="P9">
            <v>4.302248721874569</v>
          </cell>
          <cell r="Q9">
            <v>-1.1757195659460984</v>
          </cell>
          <cell r="R9">
            <v>2.573403859619483</v>
          </cell>
          <cell r="S9">
            <v>-0.8764074467783267</v>
          </cell>
          <cell r="T9">
            <v>-10.25253419578701</v>
          </cell>
          <cell r="U9">
            <v>-10.25253419578701</v>
          </cell>
          <cell r="V9">
            <v>-9.506273816910104</v>
          </cell>
          <cell r="W9">
            <v>-7.673474345233011</v>
          </cell>
        </row>
        <row r="10">
          <cell r="A10" t="str">
            <v>Cafés</v>
          </cell>
          <cell r="B10">
            <v>55.4</v>
          </cell>
          <cell r="D10">
            <v>17.89988189583004</v>
          </cell>
          <cell r="E10">
            <v>3.222617349523582</v>
          </cell>
          <cell r="F10">
            <v>2.3271789938640097</v>
          </cell>
          <cell r="G10">
            <v>-2.0334705977795076</v>
          </cell>
          <cell r="H10">
            <v>-4.304852345757837</v>
          </cell>
          <cell r="I10">
            <v>2.009407247986994</v>
          </cell>
          <cell r="K10">
            <v>-3.3130882281877327</v>
          </cell>
          <cell r="L10">
            <v>-3.3130882281877327</v>
          </cell>
          <cell r="M10">
            <v>-5.940958110119244</v>
          </cell>
          <cell r="N10">
            <v>-4.582613185789974</v>
          </cell>
          <cell r="O10">
            <v>-3.2550912338632165</v>
          </cell>
          <cell r="P10">
            <v>3.1504218991392774</v>
          </cell>
          <cell r="Q10">
            <v>4.445015092095628</v>
          </cell>
          <cell r="R10">
            <v>0.8124814302836292</v>
          </cell>
          <cell r="S10">
            <v>-0.3233984543867585</v>
          </cell>
          <cell r="T10">
            <v>-11.44468604968888</v>
          </cell>
          <cell r="U10">
            <v>-11.44468604968888</v>
          </cell>
          <cell r="V10">
            <v>-10.093518942189661</v>
          </cell>
          <cell r="W10">
            <v>-12.627437640443217</v>
          </cell>
        </row>
        <row r="11">
          <cell r="A11" t="str">
            <v>Cantines et traiteurs</v>
          </cell>
          <cell r="B11">
            <v>55.5</v>
          </cell>
          <cell r="D11">
            <v>6.67204074197978</v>
          </cell>
          <cell r="E11">
            <v>23.81156730068501</v>
          </cell>
          <cell r="F11">
            <v>13.130054844931905</v>
          </cell>
          <cell r="G11">
            <v>6.860390274782224</v>
          </cell>
          <cell r="H11">
            <v>19.459374841946154</v>
          </cell>
          <cell r="I11">
            <v>1.8746824763627323</v>
          </cell>
          <cell r="K11">
            <v>13.435595844116532</v>
          </cell>
          <cell r="L11">
            <v>13.435595844116532</v>
          </cell>
          <cell r="M11">
            <v>11.85036797241532</v>
          </cell>
          <cell r="N11">
            <v>15.946349578131658</v>
          </cell>
          <cell r="O11">
            <v>35.43238123687766</v>
          </cell>
          <cell r="P11">
            <v>5.551483204943297</v>
          </cell>
          <cell r="Q11">
            <v>9.684478289201559</v>
          </cell>
          <cell r="R11">
            <v>2.09333048357383</v>
          </cell>
          <cell r="S11">
            <v>-7.205747219887004</v>
          </cell>
          <cell r="T11">
            <v>8.325008214214513</v>
          </cell>
          <cell r="U11">
            <v>8.325008214214513</v>
          </cell>
          <cell r="V11">
            <v>6.405726923216393</v>
          </cell>
          <cell r="W11">
            <v>6.8207397785111645</v>
          </cell>
        </row>
        <row r="13">
          <cell r="A13" t="str">
            <v>Source: Administration de l'Enregistrement et de Domaines, STATEC</v>
          </cell>
        </row>
      </sheetData>
      <sheetData sheetId="18">
        <row r="3">
          <cell r="E3" t="str">
            <v>Poids</v>
          </cell>
          <cell r="G3" t="str">
            <v>Année</v>
          </cell>
          <cell r="Q3" t="str">
            <v>2002</v>
          </cell>
          <cell r="U3" t="str">
            <v>2003</v>
          </cell>
        </row>
        <row r="4">
          <cell r="A4" t="str">
            <v>Branche</v>
          </cell>
          <cell r="C4" t="str">
            <v>Nace</v>
          </cell>
          <cell r="F4" t="str">
            <v>2002</v>
          </cell>
          <cell r="G4" t="str">
            <v>1998</v>
          </cell>
          <cell r="H4" t="str">
            <v>1999</v>
          </cell>
          <cell r="I4" t="str">
            <v>2000</v>
          </cell>
          <cell r="J4" t="str">
            <v>2001</v>
          </cell>
          <cell r="K4" t="str">
            <v>2002</v>
          </cell>
          <cell r="L4" t="str">
            <v>2003</v>
          </cell>
          <cell r="M4" t="str">
            <v>2004</v>
          </cell>
          <cell r="N4" t="str">
            <v>2005</v>
          </cell>
          <cell r="O4" t="str">
            <v>2006</v>
          </cell>
          <cell r="P4" t="str">
            <v>2003</v>
          </cell>
          <cell r="Q4" t="str">
            <v>T1</v>
          </cell>
          <cell r="R4" t="str">
            <v>T2</v>
          </cell>
          <cell r="S4" t="str">
            <v>T3</v>
          </cell>
          <cell r="T4" t="str">
            <v>T4</v>
          </cell>
          <cell r="U4" t="str">
            <v>T1</v>
          </cell>
          <cell r="V4" t="str">
            <v>T2</v>
          </cell>
        </row>
        <row r="5">
          <cell r="F5" t="str">
            <v>En %</v>
          </cell>
          <cell r="P5" t="str">
            <v>6 mois</v>
          </cell>
        </row>
        <row r="6">
          <cell r="F6" t="str">
            <v>Chiffre d'affaires en valeur (évolution en %)</v>
          </cell>
        </row>
        <row r="7">
          <cell r="A7" t="str">
            <v>Transports et communications</v>
          </cell>
          <cell r="C7" t="str">
            <v>60-64</v>
          </cell>
          <cell r="F7">
            <v>100</v>
          </cell>
          <cell r="G7">
            <v>12.951166399476</v>
          </cell>
          <cell r="H7">
            <v>17.452784909325803</v>
          </cell>
          <cell r="I7">
            <v>17.94630564782944</v>
          </cell>
          <cell r="J7">
            <v>8.67013663593097</v>
          </cell>
          <cell r="K7">
            <v>3.774181679616606</v>
          </cell>
          <cell r="L7">
            <v>15.5169055743807</v>
          </cell>
          <cell r="M7">
            <v>15.003006951221455</v>
          </cell>
          <cell r="N7">
            <v>1.4996135187801851</v>
          </cell>
          <cell r="O7">
            <v>3.592070627989541</v>
          </cell>
          <cell r="P7">
            <v>0.08571482199986047</v>
          </cell>
          <cell r="Q7">
            <v>-0.5099554154195496</v>
          </cell>
          <cell r="R7">
            <v>-2.970290165871825</v>
          </cell>
          <cell r="S7">
            <v>7.358215114870625</v>
          </cell>
          <cell r="T7">
            <v>11.5945060324248</v>
          </cell>
          <cell r="U7">
            <v>-0.11049512829425234</v>
          </cell>
          <cell r="V7">
            <v>0.28542876972996734</v>
          </cell>
        </row>
        <row r="8">
          <cell r="A8" t="str">
            <v>Transports</v>
          </cell>
          <cell r="C8" t="str">
            <v>60-63</v>
          </cell>
          <cell r="F8">
            <v>71.96504038685141</v>
          </cell>
          <cell r="G8">
            <v>10.977304377467378</v>
          </cell>
          <cell r="H8">
            <v>14.626413854669629</v>
          </cell>
          <cell r="I8">
            <v>22.254471773103024</v>
          </cell>
          <cell r="J8">
            <v>3.469693186104661</v>
          </cell>
          <cell r="K8">
            <v>4.952359761905556</v>
          </cell>
          <cell r="L8">
            <v>13.42237145147962</v>
          </cell>
          <cell r="M8">
            <v>4.428503432302344</v>
          </cell>
          <cell r="N8">
            <v>0.49681007770876473</v>
          </cell>
          <cell r="O8">
            <v>-1.788674752525543</v>
          </cell>
          <cell r="P8">
            <v>-0.7048705893496154</v>
          </cell>
          <cell r="Q8">
            <v>0.28266371716145766</v>
          </cell>
          <cell r="R8">
            <v>6.0091693085635</v>
          </cell>
          <cell r="S8">
            <v>10.608890668457406</v>
          </cell>
          <cell r="T8">
            <v>2.843165411383186</v>
          </cell>
          <cell r="U8">
            <v>-1.9035991894303383</v>
          </cell>
          <cell r="V8">
            <v>0.29547557136351266</v>
          </cell>
        </row>
        <row r="9">
          <cell r="A9" t="str">
            <v>Transports terrestres</v>
          </cell>
          <cell r="C9">
            <v>60</v>
          </cell>
          <cell r="F9">
            <v>22.171068196502315</v>
          </cell>
          <cell r="G9">
            <v>9.35173666390201</v>
          </cell>
          <cell r="H9">
            <v>6.734392471658057</v>
          </cell>
          <cell r="I9">
            <v>11.704002026948125</v>
          </cell>
          <cell r="J9">
            <v>10.081100851919643</v>
          </cell>
          <cell r="K9">
            <v>1.9911524624721233</v>
          </cell>
          <cell r="L9">
            <v>11.172228992471634</v>
          </cell>
          <cell r="M9">
            <v>12.924037196502924</v>
          </cell>
          <cell r="N9">
            <v>8.331114293807795</v>
          </cell>
          <cell r="O9">
            <v>8.24929734708817</v>
          </cell>
          <cell r="P9">
            <v>4.021866655818185</v>
          </cell>
          <cell r="Q9">
            <v>-2.8571169492807247</v>
          </cell>
          <cell r="R9">
            <v>6.919367925928688</v>
          </cell>
          <cell r="S9">
            <v>41.1353455730797</v>
          </cell>
          <cell r="T9">
            <v>-21.0023202585495</v>
          </cell>
          <cell r="U9">
            <v>0.5450044095905326</v>
          </cell>
          <cell r="V9">
            <v>6.1198617399408795</v>
          </cell>
        </row>
        <row r="10">
          <cell r="A10" t="str">
            <v>Transports par eau</v>
          </cell>
          <cell r="C10">
            <v>61</v>
          </cell>
          <cell r="F10">
            <v>21.950848219254215</v>
          </cell>
          <cell r="G10">
            <v>-11.822477711107682</v>
          </cell>
          <cell r="H10">
            <v>16.092299511504326</v>
          </cell>
          <cell r="I10">
            <v>14.894432686956627</v>
          </cell>
          <cell r="J10">
            <v>-1.4849839285031252</v>
          </cell>
          <cell r="K10">
            <v>25.55022944532812</v>
          </cell>
          <cell r="L10">
            <v>-8.58273206285528</v>
          </cell>
          <cell r="M10">
            <v>-1.0924603935392518</v>
          </cell>
          <cell r="N10">
            <v>2.198353656638008</v>
          </cell>
          <cell r="O10">
            <v>1.297591357788619</v>
          </cell>
          <cell r="P10">
            <v>-6.288927338611372</v>
          </cell>
          <cell r="Q10">
            <v>16.157060744099326</v>
          </cell>
          <cell r="R10">
            <v>21.613288200895298</v>
          </cell>
          <cell r="S10">
            <v>36.52646206533316</v>
          </cell>
          <cell r="T10">
            <v>26.73574299611545</v>
          </cell>
          <cell r="U10">
            <v>-6.5445780673292875</v>
          </cell>
          <cell r="V10">
            <v>-6.077394504108868</v>
          </cell>
        </row>
        <row r="11">
          <cell r="A11" t="str">
            <v>Transports aériens</v>
          </cell>
          <cell r="C11">
            <v>62</v>
          </cell>
          <cell r="F11">
            <v>19.984126977563268</v>
          </cell>
          <cell r="G11">
            <v>18.842231942877106</v>
          </cell>
          <cell r="H11">
            <v>19.4391822725116</v>
          </cell>
          <cell r="I11">
            <v>27.243207822753202</v>
          </cell>
          <cell r="J11">
            <v>2.0649417634155176</v>
          </cell>
          <cell r="K11">
            <v>0.9074753339886277</v>
          </cell>
          <cell r="L11">
            <v>17.67805737441053</v>
          </cell>
          <cell r="M11">
            <v>2.3157183146035543</v>
          </cell>
          <cell r="N11">
            <v>-1.9506796470221022</v>
          </cell>
          <cell r="O11">
            <v>-5.845289227749917</v>
          </cell>
          <cell r="P11">
            <v>-1.381068411384856</v>
          </cell>
          <cell r="Q11">
            <v>-2.929638903029741</v>
          </cell>
          <cell r="R11">
            <v>1.1631647367525089</v>
          </cell>
          <cell r="S11">
            <v>0.07642238415053182</v>
          </cell>
          <cell r="T11">
            <v>4.993583080686803</v>
          </cell>
          <cell r="U11">
            <v>-2.8587972253496963</v>
          </cell>
          <cell r="V11">
            <v>-0.008877303922594226</v>
          </cell>
        </row>
        <row r="12">
          <cell r="A12" t="str">
            <v>Auxilliaires du transport</v>
          </cell>
          <cell r="C12">
            <v>63</v>
          </cell>
          <cell r="F12">
            <v>7.858996993531618</v>
          </cell>
          <cell r="G12">
            <v>17.268518738673876</v>
          </cell>
          <cell r="H12">
            <v>-2.371671746491355</v>
          </cell>
          <cell r="I12">
            <v>23.427796156225234</v>
          </cell>
          <cell r="J12">
            <v>10.253740600921013</v>
          </cell>
          <cell r="K12">
            <v>6.877367358902831</v>
          </cell>
          <cell r="L12">
            <v>33.15667285641932</v>
          </cell>
          <cell r="M12">
            <v>12.503110691611962</v>
          </cell>
          <cell r="N12">
            <v>5.080381686477042</v>
          </cell>
          <cell r="O12">
            <v>-1.1586175929978904</v>
          </cell>
          <cell r="P12">
            <v>4.807513475910241</v>
          </cell>
          <cell r="Q12">
            <v>4.439188002217853</v>
          </cell>
          <cell r="R12">
            <v>12.629360438861958</v>
          </cell>
          <cell r="S12">
            <v>-5.20269899890311</v>
          </cell>
          <cell r="T12">
            <v>15.763305865510247</v>
          </cell>
          <cell r="U12">
            <v>8.190997416824963</v>
          </cell>
          <cell r="V12">
            <v>1.902619918751025</v>
          </cell>
        </row>
        <row r="13">
          <cell r="A13" t="str">
            <v>Communications</v>
          </cell>
          <cell r="C13">
            <v>64</v>
          </cell>
          <cell r="F13">
            <v>28.03495961314858</v>
          </cell>
          <cell r="G13">
            <v>19.050599225822175</v>
          </cell>
          <cell r="H13">
            <v>25.59428485569093</v>
          </cell>
          <cell r="I13">
            <v>6.6201502150654346</v>
          </cell>
          <cell r="J13">
            <v>24.346882475407906</v>
          </cell>
          <cell r="K13">
            <v>0.8188601456133204</v>
          </cell>
          <cell r="L13">
            <v>19.33419768275284</v>
          </cell>
          <cell r="M13">
            <v>53.68398288109728</v>
          </cell>
          <cell r="N13">
            <v>4.530334122709134</v>
          </cell>
          <cell r="O13">
            <v>27.29260574285974</v>
          </cell>
          <cell r="P13">
            <v>2.0504843766931735</v>
          </cell>
          <cell r="Q13">
            <v>-1.882300420593086</v>
          </cell>
          <cell r="R13">
            <v>-25.276421220932697</v>
          </cell>
          <cell r="S13">
            <v>-2.082181365001212</v>
          </cell>
          <cell r="T13">
            <v>41.3135038964791</v>
          </cell>
          <cell r="U13">
            <v>3.1198664405810206</v>
          </cell>
          <cell r="V13">
            <v>0.2488887782124305</v>
          </cell>
        </row>
        <row r="14">
          <cell r="F14" t="str">
            <v>Emploi salarié (évolution en %)</v>
          </cell>
        </row>
        <row r="15">
          <cell r="A15" t="str">
            <v>Transports et communications</v>
          </cell>
          <cell r="C15" t="str">
            <v>60-64</v>
          </cell>
          <cell r="F15">
            <v>100</v>
          </cell>
          <cell r="G15">
            <v>8.460332161576156</v>
          </cell>
          <cell r="H15">
            <v>9.475267460760307</v>
          </cell>
          <cell r="I15">
            <v>11.020945424891648</v>
          </cell>
          <cell r="J15">
            <v>8.823517670588155</v>
          </cell>
          <cell r="K15">
            <v>4.410793678742797</v>
          </cell>
          <cell r="L15">
            <v>9.788569540799475</v>
          </cell>
          <cell r="M15">
            <v>10.288385333268636</v>
          </cell>
          <cell r="N15">
            <v>8.9909096647939</v>
          </cell>
          <cell r="O15">
            <v>6.359425660027784</v>
          </cell>
          <cell r="P15">
            <v>3.2552261237874136</v>
          </cell>
          <cell r="Q15">
            <v>4.889718051334535</v>
          </cell>
          <cell r="R15">
            <v>4.459728984572076</v>
          </cell>
          <cell r="S15">
            <v>4.301993889460043</v>
          </cell>
          <cell r="T15">
            <v>4.009348372018762</v>
          </cell>
          <cell r="U15">
            <v>3.088243731711504</v>
          </cell>
          <cell r="V15">
            <v>3.287284673377422</v>
          </cell>
        </row>
        <row r="16">
          <cell r="A16" t="str">
            <v>Transports</v>
          </cell>
          <cell r="C16" t="str">
            <v>60-63</v>
          </cell>
          <cell r="F16">
            <v>80.93461577966575</v>
          </cell>
          <cell r="G16">
            <v>8.697220496583235</v>
          </cell>
          <cell r="H16">
            <v>9.840034905944472</v>
          </cell>
          <cell r="I16">
            <v>11.702240747475301</v>
          </cell>
          <cell r="J16">
            <v>10.508337048149041</v>
          </cell>
          <cell r="K16">
            <v>5.466140297600952</v>
          </cell>
          <cell r="L16">
            <v>11.145130384070656</v>
          </cell>
          <cell r="M16">
            <v>12.020647468856072</v>
          </cell>
          <cell r="N16">
            <v>10.988337616129673</v>
          </cell>
          <cell r="O16">
            <v>8.01473708576057</v>
          </cell>
          <cell r="P16">
            <v>4.0876126291114145</v>
          </cell>
          <cell r="Q16">
            <v>6.448288139722269</v>
          </cell>
          <cell r="R16">
            <v>5.710968397373084</v>
          </cell>
          <cell r="S16">
            <v>5.049065878288128</v>
          </cell>
          <cell r="T16">
            <v>4.707395039019935</v>
          </cell>
          <cell r="U16">
            <v>3.9064150411942666</v>
          </cell>
          <cell r="V16">
            <v>4.101596018534415</v>
          </cell>
        </row>
        <row r="17">
          <cell r="A17" t="str">
            <v>Transports terrestres</v>
          </cell>
          <cell r="C17">
            <v>60</v>
          </cell>
          <cell r="F17">
            <v>49.01982362694605</v>
          </cell>
          <cell r="G17">
            <v>6.64555028211764</v>
          </cell>
          <cell r="H17">
            <v>7.87596336583547</v>
          </cell>
          <cell r="I17">
            <v>9.668195258414647</v>
          </cell>
          <cell r="J17">
            <v>7.8713906311804305</v>
          </cell>
          <cell r="K17">
            <v>6.255331886552407</v>
          </cell>
          <cell r="L17">
            <v>9.145082894999689</v>
          </cell>
          <cell r="M17">
            <v>8.169816883414693</v>
          </cell>
          <cell r="N17">
            <v>8.026755852842804</v>
          </cell>
          <cell r="O17">
            <v>6.2511639456204415</v>
          </cell>
          <cell r="P17">
            <v>1.5163376446562404</v>
          </cell>
          <cell r="Q17">
            <v>7.167912154948897</v>
          </cell>
          <cell r="R17">
            <v>7.431634414463528</v>
          </cell>
          <cell r="S17">
            <v>6.114551083591335</v>
          </cell>
          <cell r="T17">
            <v>4.384786164991827</v>
          </cell>
          <cell r="U17">
            <v>1.5824676248754832</v>
          </cell>
          <cell r="V17">
            <v>1.3107822410147962</v>
          </cell>
        </row>
        <row r="18">
          <cell r="A18" t="str">
            <v>Transports par eau</v>
          </cell>
          <cell r="C18">
            <v>61</v>
          </cell>
          <cell r="F18">
            <v>6.311719563909554</v>
          </cell>
          <cell r="G18">
            <v>3.2368205408358275</v>
          </cell>
          <cell r="H18">
            <v>19.010451117872762</v>
          </cell>
          <cell r="I18">
            <v>42.85237883503778</v>
          </cell>
          <cell r="J18">
            <v>33.888413353046445</v>
          </cell>
          <cell r="K18">
            <v>16.895269092177156</v>
          </cell>
          <cell r="L18">
            <v>33.046728971962615</v>
          </cell>
          <cell r="M18">
            <v>41.577287066246036</v>
          </cell>
          <cell r="N18">
            <v>35.370575221238944</v>
          </cell>
          <cell r="O18">
            <v>25.78171091445427</v>
          </cell>
          <cell r="P18">
            <v>18.926056338028175</v>
          </cell>
          <cell r="Q18">
            <v>24.473166619837052</v>
          </cell>
          <cell r="R18">
            <v>18.850267379679142</v>
          </cell>
          <cell r="S18">
            <v>12.829417773237983</v>
          </cell>
          <cell r="T18">
            <v>13.180112570356496</v>
          </cell>
          <cell r="U18">
            <v>17.313769751692988</v>
          </cell>
          <cell r="V18">
            <v>19.79752530933634</v>
          </cell>
        </row>
        <row r="19">
          <cell r="A19" t="str">
            <v>Transports aériens</v>
          </cell>
          <cell r="C19">
            <v>62</v>
          </cell>
          <cell r="F19">
            <v>14.331777963639567</v>
          </cell>
          <cell r="G19">
            <v>17.673827484421146</v>
          </cell>
          <cell r="H19">
            <v>17.65320698184858</v>
          </cell>
          <cell r="I19">
            <v>10.734379626887769</v>
          </cell>
          <cell r="J19">
            <v>4.476534296028878</v>
          </cell>
          <cell r="K19">
            <v>1.5562210448181402</v>
          </cell>
          <cell r="L19">
            <v>5.253505933117597</v>
          </cell>
          <cell r="M19">
            <v>7.4395401800238625</v>
          </cell>
          <cell r="N19">
            <v>4.599056603773577</v>
          </cell>
          <cell r="O19">
            <v>0.7518796992481258</v>
          </cell>
          <cell r="P19">
            <v>4.257156959526154</v>
          </cell>
          <cell r="Q19">
            <v>-1.1376447678589696</v>
          </cell>
          <cell r="R19">
            <v>-0.2624406984960248</v>
          </cell>
          <cell r="S19">
            <v>2.869734549554148</v>
          </cell>
          <cell r="T19">
            <v>4.819651741293529</v>
          </cell>
          <cell r="U19">
            <v>5.038357868546539</v>
          </cell>
          <cell r="V19">
            <v>2.712276085416465</v>
          </cell>
        </row>
        <row r="20">
          <cell r="A20" t="str">
            <v>Auxilliaires du transport</v>
          </cell>
          <cell r="C20">
            <v>63</v>
          </cell>
          <cell r="F20">
            <v>11.271294625170578</v>
          </cell>
          <cell r="G20">
            <v>9.831843660051497</v>
          </cell>
          <cell r="H20">
            <v>5.797701149425305</v>
          </cell>
          <cell r="I20">
            <v>10.92955543001175</v>
          </cell>
          <cell r="J20">
            <v>20.371386037765404</v>
          </cell>
          <cell r="K20">
            <v>0.6053505174770324</v>
          </cell>
          <cell r="L20">
            <v>20.451152761652015</v>
          </cell>
          <cell r="M20">
            <v>22.531404038797874</v>
          </cell>
          <cell r="N20">
            <v>20.687022900763342</v>
          </cell>
          <cell r="O20">
            <v>17.948332832682468</v>
          </cell>
          <cell r="P20">
            <v>6.488881854870621</v>
          </cell>
          <cell r="Q20">
            <v>4.557973010190031</v>
          </cell>
          <cell r="R20">
            <v>-1.6350895406176957</v>
          </cell>
          <cell r="S20">
            <v>-1.6065781151170189</v>
          </cell>
          <cell r="T20">
            <v>1.3752705972239987</v>
          </cell>
          <cell r="U20">
            <v>5.399710259449497</v>
          </cell>
          <cell r="V20">
            <v>7.928759894459114</v>
          </cell>
        </row>
        <row r="21">
          <cell r="A21" t="str">
            <v>Communications</v>
          </cell>
          <cell r="C21">
            <v>64</v>
          </cell>
          <cell r="F21">
            <v>19.065384220334256</v>
          </cell>
          <cell r="G21">
            <v>7.580905145691275</v>
          </cell>
          <cell r="H21">
            <v>8.10704900650039</v>
          </cell>
          <cell r="I21">
            <v>8.424486662828624</v>
          </cell>
          <cell r="J21">
            <v>2.208456243854462</v>
          </cell>
          <cell r="K21">
            <v>-0.06926673465068589</v>
          </cell>
          <cell r="L21">
            <v>4.589719029374217</v>
          </cell>
          <cell r="M21">
            <v>3.534072900158458</v>
          </cell>
          <cell r="N21">
            <v>1.080319398778773</v>
          </cell>
          <cell r="O21">
            <v>-0.27846534653465094</v>
          </cell>
          <cell r="P21">
            <v>-0.4362556272334728</v>
          </cell>
          <cell r="Q21">
            <v>-1.4576814469968724</v>
          </cell>
          <cell r="R21">
            <v>-0.8189193326189947</v>
          </cell>
          <cell r="S21">
            <v>1.0532837670384154</v>
          </cell>
          <cell r="T21">
            <v>0.9773502947564294</v>
          </cell>
          <cell r="U21">
            <v>-0.5111524163568748</v>
          </cell>
          <cell r="V21">
            <v>-0.37425727293773914</v>
          </cell>
        </row>
        <row r="23">
          <cell r="A23" t="str">
            <v>Source: Administration de l'Enregistrement et des Domaines, IGSS, STATEC</v>
          </cell>
        </row>
      </sheetData>
      <sheetData sheetId="20">
        <row r="22">
          <cell r="A22" t="str">
            <v>Source: Banque centrale du Luxembourg</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ctivité"/>
      <sheetName val="GR1"/>
      <sheetName val="Gr2"/>
      <sheetName val="Gr3"/>
      <sheetName val="Gr4"/>
      <sheetName val="Gr5"/>
      <sheetName val="Gr6"/>
      <sheetName val="Gr7"/>
      <sheetName val="Gr8"/>
      <sheetName val="Gr9"/>
      <sheetName val="Gr9(OLD)"/>
      <sheetName val="Gr-10 prod-mond-acier-g1"/>
      <sheetName val="Gr-10 prod-lux-acier-g2"/>
      <sheetName val="prix-vente-prod-sid-gr3"/>
      <sheetName val="B.2.1. gr Industrie"/>
      <sheetName val="B.4.1. gr 26 autres serv"/>
      <sheetName val="B.4.1. gr_23 Biens"/>
      <sheetName val="B.4.1 gr 22 solde bal cour"/>
      <sheetName val="B.4.1. gr_25 servfin"/>
      <sheetName val="B.1.2 Résumé-branches (new)"/>
      <sheetName val="B.3.1 Brent "/>
      <sheetName val="B.2.4 Horeca"/>
      <sheetName val="B.2.5_T&amp;Comm"/>
      <sheetName val="B.2.3 Commerce"/>
      <sheetName val="B.1.2. res-autres"/>
      <sheetName val="B.4.1 gr 24 Comex"/>
      <sheetName val="B.2.2 gr enq_conj_ Cons"/>
      <sheetName val="B.3.2 Salaires-int"/>
      <sheetName val="B.5.2_structure chôm"/>
      <sheetName val="B.3.1 infl-divisions"/>
      <sheetName val="B.5.2_Cho-pa"/>
      <sheetName val="B.5.1 Emploi créé "/>
      <sheetName val="A.1._Tab Evol. macro OECD"/>
      <sheetName val="B.5.1_ gr_emploi et chomage"/>
      <sheetName val="B.2.5.CAT-mesures "/>
      <sheetName val="B.3.2._gr SAL"/>
      <sheetName val="B.5.2_gr_ chom sens large "/>
      <sheetName val="B.2.1. gr enq_conj_Ind"/>
      <sheetName val="A.1. ind av"/>
      <sheetName val="2.3 indconf_bcl"/>
      <sheetName val="B.3.1 infl-prév"/>
      <sheetName val="B.3.1 IPCH-EU"/>
      <sheetName val="B.3.1 NewCronos-IPCH"/>
      <sheetName val="B.3.1_gr_infl_formate"/>
      <sheetName val="B.2.1 Opinions"/>
      <sheetName val="A.1._gr_ decomp PIB "/>
      <sheetName val="A.1. PIB Zone euro"/>
      <sheetName val="B.2.6 gr  PP Banques"/>
      <sheetName val="B.2.2 Construction"/>
      <sheetName val="B.1.1. Résumé-C.Nat."/>
      <sheetName val="B.3.2_Salaires"/>
      <sheetName val="A.1. taux CT "/>
      <sheetName val="B.4.1 Bcour"/>
    </sheetNames>
    <sheetDataSet>
      <sheetData sheetId="8">
        <row r="135">
          <cell r="A135" t="str">
            <v>Source: STATEC</v>
          </cell>
        </row>
      </sheetData>
      <sheetData sheetId="10">
        <row r="30">
          <cell r="A30" t="str">
            <v>Source: STATEC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dustrie"/>
      <sheetName val="Construction"/>
      <sheetName val="Commerce"/>
      <sheetName val="Data comm val"/>
      <sheetName val="Services"/>
      <sheetName val="Banques"/>
      <sheetName val="T25-Empl. salarié"/>
      <sheetName val="Commext1"/>
      <sheetName val="Commext2"/>
    </sheetNames>
    <sheetDataSet>
      <sheetData sheetId="3">
        <row r="1">
          <cell r="A1" t="str">
            <v>NAREV4</v>
          </cell>
          <cell r="B1">
            <v>50</v>
          </cell>
          <cell r="C1">
            <v>51</v>
          </cell>
          <cell r="D1">
            <v>52</v>
          </cell>
          <cell r="F1" t="str">
            <v>NAREV4</v>
          </cell>
          <cell r="G1">
            <v>501</v>
          </cell>
          <cell r="H1">
            <v>502</v>
          </cell>
          <cell r="I1">
            <v>503</v>
          </cell>
          <cell r="J1">
            <v>504</v>
          </cell>
          <cell r="K1">
            <v>505</v>
          </cell>
          <cell r="L1">
            <v>511</v>
          </cell>
          <cell r="M1">
            <v>512</v>
          </cell>
          <cell r="N1">
            <v>513</v>
          </cell>
          <cell r="O1">
            <v>514</v>
          </cell>
          <cell r="P1">
            <v>515</v>
          </cell>
          <cell r="Q1">
            <v>516</v>
          </cell>
          <cell r="R1">
            <v>517</v>
          </cell>
          <cell r="S1">
            <v>521</v>
          </cell>
          <cell r="T1">
            <v>522</v>
          </cell>
          <cell r="U1">
            <v>523</v>
          </cell>
          <cell r="V1">
            <v>524</v>
          </cell>
          <cell r="W1">
            <v>525</v>
          </cell>
          <cell r="X1">
            <v>526</v>
          </cell>
          <cell r="Y1">
            <v>527</v>
          </cell>
          <cell r="AA1" t="str">
            <v>NAREV4</v>
          </cell>
          <cell r="AB1">
            <v>5010</v>
          </cell>
          <cell r="AC1">
            <v>5020</v>
          </cell>
          <cell r="AD1">
            <v>5030</v>
          </cell>
          <cell r="AE1">
            <v>5040</v>
          </cell>
          <cell r="AF1">
            <v>5050</v>
          </cell>
          <cell r="AG1">
            <v>5112</v>
          </cell>
          <cell r="AH1">
            <v>5113</v>
          </cell>
          <cell r="AI1">
            <v>5114</v>
          </cell>
          <cell r="AJ1">
            <v>5115</v>
          </cell>
          <cell r="AK1">
            <v>5117</v>
          </cell>
          <cell r="AL1">
            <v>5118</v>
          </cell>
          <cell r="AM1">
            <v>5119</v>
          </cell>
          <cell r="AN1">
            <v>5121</v>
          </cell>
          <cell r="AO1">
            <v>5122</v>
          </cell>
          <cell r="AP1">
            <v>5123</v>
          </cell>
          <cell r="AQ1">
            <v>5124</v>
          </cell>
          <cell r="AR1">
            <v>5131</v>
          </cell>
          <cell r="AS1">
            <v>5132</v>
          </cell>
          <cell r="AT1">
            <v>5133</v>
          </cell>
          <cell r="AU1">
            <v>5134</v>
          </cell>
          <cell r="AV1">
            <v>5135</v>
          </cell>
          <cell r="AW1">
            <v>5136</v>
          </cell>
          <cell r="AX1">
            <v>5137</v>
          </cell>
          <cell r="AY1">
            <v>5138</v>
          </cell>
          <cell r="AZ1">
            <v>5139</v>
          </cell>
          <cell r="BA1">
            <v>5141</v>
          </cell>
          <cell r="BB1">
            <v>5142</v>
          </cell>
          <cell r="BC1">
            <v>5143</v>
          </cell>
          <cell r="BD1">
            <v>5144</v>
          </cell>
          <cell r="BE1">
            <v>5145</v>
          </cell>
          <cell r="BF1">
            <v>5146</v>
          </cell>
          <cell r="BG1">
            <v>5147</v>
          </cell>
          <cell r="BH1">
            <v>5151</v>
          </cell>
          <cell r="BI1">
            <v>5152</v>
          </cell>
          <cell r="BJ1">
            <v>5153</v>
          </cell>
          <cell r="BK1">
            <v>5154</v>
          </cell>
          <cell r="BL1">
            <v>5155</v>
          </cell>
          <cell r="BM1">
            <v>5156</v>
          </cell>
          <cell r="BN1">
            <v>5157</v>
          </cell>
          <cell r="BO1">
            <v>5161</v>
          </cell>
          <cell r="BP1">
            <v>5162</v>
          </cell>
          <cell r="BQ1">
            <v>5164</v>
          </cell>
          <cell r="BR1">
            <v>5165</v>
          </cell>
          <cell r="BS1">
            <v>5166</v>
          </cell>
          <cell r="BT1">
            <v>5170</v>
          </cell>
          <cell r="BU1">
            <v>5211</v>
          </cell>
          <cell r="BV1">
            <v>5212</v>
          </cell>
          <cell r="BW1">
            <v>5222</v>
          </cell>
          <cell r="BX1">
            <v>5223</v>
          </cell>
          <cell r="BY1">
            <v>5224</v>
          </cell>
          <cell r="BZ1">
            <v>5225</v>
          </cell>
          <cell r="CA1">
            <v>5226</v>
          </cell>
          <cell r="CB1">
            <v>5227</v>
          </cell>
          <cell r="CC1">
            <v>5231</v>
          </cell>
          <cell r="CD1">
            <v>5232</v>
          </cell>
          <cell r="CE1">
            <v>5233</v>
          </cell>
          <cell r="CF1">
            <v>5241</v>
          </cell>
          <cell r="CG1">
            <v>5242</v>
          </cell>
          <cell r="CH1">
            <v>5243</v>
          </cell>
          <cell r="CI1">
            <v>5244</v>
          </cell>
          <cell r="CJ1">
            <v>5245</v>
          </cell>
          <cell r="CK1">
            <v>5246</v>
          </cell>
          <cell r="CL1">
            <v>5247</v>
          </cell>
          <cell r="CM1">
            <v>5248</v>
          </cell>
          <cell r="CN1">
            <v>5249</v>
          </cell>
          <cell r="CO1">
            <v>5250</v>
          </cell>
          <cell r="CP1">
            <v>5261</v>
          </cell>
          <cell r="CQ1">
            <v>5263</v>
          </cell>
          <cell r="CR1">
            <v>5271</v>
          </cell>
          <cell r="CS1">
            <v>5272</v>
          </cell>
        </row>
        <row r="2">
          <cell r="A2">
            <v>34700</v>
          </cell>
          <cell r="B2">
            <v>89.42182398776427</v>
          </cell>
          <cell r="C2">
            <v>97.42084705090204</v>
          </cell>
          <cell r="D2">
            <v>95.36120560792904</v>
          </cell>
          <cell r="F2">
            <v>34700</v>
          </cell>
          <cell r="G2">
            <v>86.56838309001773</v>
          </cell>
          <cell r="H2">
            <v>93.17554826295797</v>
          </cell>
          <cell r="I2">
            <v>86.65010724509598</v>
          </cell>
          <cell r="J2">
            <v>93.28067955527376</v>
          </cell>
          <cell r="K2">
            <v>93.05481529260396</v>
          </cell>
          <cell r="L2">
            <v>92.69418189675456</v>
          </cell>
          <cell r="M2">
            <v>65.45580780207592</v>
          </cell>
          <cell r="N2">
            <v>84.99797432764232</v>
          </cell>
          <cell r="O2">
            <v>101.14895668920259</v>
          </cell>
          <cell r="P2">
            <v>98.90552468979719</v>
          </cell>
          <cell r="Q2">
            <v>126.65233819111526</v>
          </cell>
          <cell r="R2">
            <v>101.17468261735695</v>
          </cell>
          <cell r="S2">
            <v>94.39903682696757</v>
          </cell>
          <cell r="T2">
            <v>93.01386915812225</v>
          </cell>
          <cell r="U2">
            <v>97.62271541999868</v>
          </cell>
          <cell r="V2">
            <v>96.49268234690707</v>
          </cell>
          <cell r="W2">
            <v>100</v>
          </cell>
          <cell r="X2">
            <v>87.90101994107258</v>
          </cell>
          <cell r="Y2">
            <v>87.00661486981639</v>
          </cell>
          <cell r="AA2">
            <v>34700</v>
          </cell>
          <cell r="AB2">
            <v>86.56838309001773</v>
          </cell>
          <cell r="AC2">
            <v>93.17554826295797</v>
          </cell>
          <cell r="AD2">
            <v>86.65010724509598</v>
          </cell>
          <cell r="AE2">
            <v>93.28067955527378</v>
          </cell>
          <cell r="AF2">
            <v>93.05481529260396</v>
          </cell>
          <cell r="AG2">
            <v>124.1463815768737</v>
          </cell>
          <cell r="AH2">
            <v>50.219039880256645</v>
          </cell>
          <cell r="AI2">
            <v>84.79015925598482</v>
          </cell>
          <cell r="AJ2">
            <v>0.172516210320757</v>
          </cell>
          <cell r="AK2">
            <v>100</v>
          </cell>
          <cell r="AL2">
            <v>105.02983964692422</v>
          </cell>
          <cell r="AM2">
            <v>114.78289156468317</v>
          </cell>
          <cell r="AN2">
            <v>58.07768911002554</v>
          </cell>
          <cell r="AO2">
            <v>88.74716805188534</v>
          </cell>
          <cell r="AP2">
            <v>88.7729610864707</v>
          </cell>
          <cell r="AQ2">
            <v>111.58707977148575</v>
          </cell>
          <cell r="AR2">
            <v>92.05876672086117</v>
          </cell>
          <cell r="AS2">
            <v>83.50089315351114</v>
          </cell>
          <cell r="AT2">
            <v>107.1091345504854</v>
          </cell>
          <cell r="AU2">
            <v>77.56874279693398</v>
          </cell>
          <cell r="AV2">
            <v>85.95212031436486</v>
          </cell>
          <cell r="AW2">
            <v>86.36509501507132</v>
          </cell>
          <cell r="AX2">
            <v>101.05947008779586</v>
          </cell>
          <cell r="AY2">
            <v>46.36545869999499</v>
          </cell>
          <cell r="AZ2">
            <v>82.12785507693127</v>
          </cell>
          <cell r="BA2">
            <v>128.94142924229882</v>
          </cell>
          <cell r="BB2">
            <v>106.9483504638039</v>
          </cell>
          <cell r="BC2">
            <v>99.67214536478355</v>
          </cell>
          <cell r="BD2">
            <v>118.09456345108337</v>
          </cell>
          <cell r="BE2">
            <v>91.1121331326351</v>
          </cell>
          <cell r="BF2">
            <v>98.07548219029066</v>
          </cell>
          <cell r="BG2">
            <v>100.44010050182824</v>
          </cell>
          <cell r="BH2">
            <v>90.08232892173694</v>
          </cell>
          <cell r="BI2">
            <v>117.07457636162174</v>
          </cell>
          <cell r="BJ2">
            <v>80.66101121888688</v>
          </cell>
          <cell r="BK2">
            <v>98.5901864464803</v>
          </cell>
          <cell r="BL2">
            <v>94.11032723458854</v>
          </cell>
          <cell r="BM2">
            <v>100</v>
          </cell>
          <cell r="BN2">
            <v>103.13311917884862</v>
          </cell>
          <cell r="BO2">
            <v>125.10952020815974</v>
          </cell>
          <cell r="BP2">
            <v>56.9334281672963</v>
          </cell>
          <cell r="BQ2">
            <v>103.2499337252456</v>
          </cell>
          <cell r="BR2">
            <v>154.15607146353557</v>
          </cell>
          <cell r="BS2">
            <v>90.53270587706787</v>
          </cell>
          <cell r="BT2">
            <v>101.17468261735695</v>
          </cell>
          <cell r="BU2">
            <v>94.33208626409971</v>
          </cell>
          <cell r="BV2">
            <v>97.40943941622307</v>
          </cell>
          <cell r="BW2">
            <v>92.93094357753</v>
          </cell>
          <cell r="BX2">
            <v>87.6700579322273</v>
          </cell>
          <cell r="BY2">
            <v>97.55321037098228</v>
          </cell>
          <cell r="BZ2">
            <v>91.05427578380932</v>
          </cell>
          <cell r="CA2">
            <v>70.83448976454306</v>
          </cell>
          <cell r="CB2">
            <v>125.48883214392089</v>
          </cell>
          <cell r="CC2">
            <v>99.65295521800665</v>
          </cell>
          <cell r="CD2">
            <v>90.67882884172181</v>
          </cell>
          <cell r="CE2">
            <v>86.56385631062842</v>
          </cell>
          <cell r="CF2">
            <v>99.62459385797854</v>
          </cell>
          <cell r="CG2">
            <v>112.08820600075644</v>
          </cell>
          <cell r="CH2">
            <v>85.95466824137526</v>
          </cell>
          <cell r="CI2">
            <v>87.48681765987641</v>
          </cell>
          <cell r="CJ2">
            <v>113.49596108294746</v>
          </cell>
          <cell r="CK2">
            <v>83.30660469999961</v>
          </cell>
          <cell r="CL2">
            <v>83.37014369975826</v>
          </cell>
          <cell r="CM2">
            <v>88.44683525767793</v>
          </cell>
          <cell r="CN2">
            <v>88.7864196565675</v>
          </cell>
          <cell r="CO2">
            <v>100</v>
          </cell>
          <cell r="CP2">
            <v>86.65754123803374</v>
          </cell>
          <cell r="CQ2">
            <v>87.97319943320055</v>
          </cell>
          <cell r="CR2">
            <v>87.98267404359349</v>
          </cell>
          <cell r="CS2">
            <v>85.25375969565472</v>
          </cell>
        </row>
        <row r="3">
          <cell r="A3">
            <v>34731</v>
          </cell>
          <cell r="B3">
            <v>103.01438657720531</v>
          </cell>
          <cell r="C3">
            <v>84.73763920703752</v>
          </cell>
          <cell r="D3">
            <v>86.97642347649858</v>
          </cell>
          <cell r="F3">
            <v>34731</v>
          </cell>
          <cell r="G3">
            <v>113.11218131469462</v>
          </cell>
          <cell r="H3">
            <v>105.6145831129148</v>
          </cell>
          <cell r="I3">
            <v>83.50802074912855</v>
          </cell>
          <cell r="J3">
            <v>99.26038866180753</v>
          </cell>
          <cell r="K3">
            <v>93.72634122600508</v>
          </cell>
          <cell r="L3">
            <v>91.6975436900636</v>
          </cell>
          <cell r="M3">
            <v>74.72054854644519</v>
          </cell>
          <cell r="N3">
            <v>85.97117283684706</v>
          </cell>
          <cell r="O3">
            <v>96.90887951699517</v>
          </cell>
          <cell r="P3">
            <v>82.30374020995602</v>
          </cell>
          <cell r="Q3">
            <v>79.49350749340091</v>
          </cell>
          <cell r="R3">
            <v>98.87050953380155</v>
          </cell>
          <cell r="S3">
            <v>94.31526839142974</v>
          </cell>
          <cell r="T3">
            <v>93.71951799819384</v>
          </cell>
          <cell r="U3">
            <v>90.68873171001654</v>
          </cell>
          <cell r="V3">
            <v>80.88138346727585</v>
          </cell>
          <cell r="W3">
            <v>100</v>
          </cell>
          <cell r="X3">
            <v>87.46026520524093</v>
          </cell>
          <cell r="Y3">
            <v>82.35382944383568</v>
          </cell>
          <cell r="AA3">
            <v>34731</v>
          </cell>
          <cell r="AB3">
            <v>113.11218131469462</v>
          </cell>
          <cell r="AC3">
            <v>105.61458311291479</v>
          </cell>
          <cell r="AD3">
            <v>83.50802074912855</v>
          </cell>
          <cell r="AE3">
            <v>99.26038866180754</v>
          </cell>
          <cell r="AF3">
            <v>93.72634122600508</v>
          </cell>
          <cell r="AG3">
            <v>103.22480216245475</v>
          </cell>
          <cell r="AH3">
            <v>75.71338259938162</v>
          </cell>
          <cell r="AI3">
            <v>91.00298794175879</v>
          </cell>
          <cell r="AJ3">
            <v>92.91987550377317</v>
          </cell>
          <cell r="AK3">
            <v>100</v>
          </cell>
          <cell r="AL3">
            <v>94.86045826169222</v>
          </cell>
          <cell r="AM3">
            <v>116.13431602983572</v>
          </cell>
          <cell r="AN3">
            <v>67.26205515811192</v>
          </cell>
          <cell r="AO3">
            <v>91.33594027675149</v>
          </cell>
          <cell r="AP3">
            <v>98.83922289038574</v>
          </cell>
          <cell r="AQ3">
            <v>120.17076042711466</v>
          </cell>
          <cell r="AR3">
            <v>83.38089836022796</v>
          </cell>
          <cell r="AS3">
            <v>83.77128493621618</v>
          </cell>
          <cell r="AT3">
            <v>97.4705264469539</v>
          </cell>
          <cell r="AU3">
            <v>82.93177632253901</v>
          </cell>
          <cell r="AV3">
            <v>94.15684858831153</v>
          </cell>
          <cell r="AW3">
            <v>69.86748450317822</v>
          </cell>
          <cell r="AX3">
            <v>82.99258255582409</v>
          </cell>
          <cell r="AY3">
            <v>39.668241159513066</v>
          </cell>
          <cell r="AZ3">
            <v>81.2640005108076</v>
          </cell>
          <cell r="BA3">
            <v>115.13614094103225</v>
          </cell>
          <cell r="BB3">
            <v>117.05629973625625</v>
          </cell>
          <cell r="BC3">
            <v>100.56532917136768</v>
          </cell>
          <cell r="BD3">
            <v>100.12745957835429</v>
          </cell>
          <cell r="BE3">
            <v>107.37677109772858</v>
          </cell>
          <cell r="BF3">
            <v>93.16282172702884</v>
          </cell>
          <cell r="BG3">
            <v>92.00465393693767</v>
          </cell>
          <cell r="BH3">
            <v>89.81565977395262</v>
          </cell>
          <cell r="BI3">
            <v>69.19849633984911</v>
          </cell>
          <cell r="BJ3">
            <v>86.84158283605701</v>
          </cell>
          <cell r="BK3">
            <v>99.92847568041728</v>
          </cell>
          <cell r="BL3">
            <v>79.4969438295663</v>
          </cell>
          <cell r="BM3">
            <v>100</v>
          </cell>
          <cell r="BN3">
            <v>88.1951638843126</v>
          </cell>
          <cell r="BO3">
            <v>108.01053993507095</v>
          </cell>
          <cell r="BP3">
            <v>70.55104003995112</v>
          </cell>
          <cell r="BQ3">
            <v>85.05376515950806</v>
          </cell>
          <cell r="BR3">
            <v>73.32102033364623</v>
          </cell>
          <cell r="BS3">
            <v>94.02022538396791</v>
          </cell>
          <cell r="BT3">
            <v>98.87050953380155</v>
          </cell>
          <cell r="BU3">
            <v>94.1373844962224</v>
          </cell>
          <cell r="BV3">
            <v>107.38176583810245</v>
          </cell>
          <cell r="BW3">
            <v>90.39744426924737</v>
          </cell>
          <cell r="BX3">
            <v>90.45470447884705</v>
          </cell>
          <cell r="BY3">
            <v>89.58374513200143</v>
          </cell>
          <cell r="BZ3">
            <v>117.73703854036927</v>
          </cell>
          <cell r="CA3">
            <v>73.09293641384811</v>
          </cell>
          <cell r="CB3">
            <v>126.63938447830674</v>
          </cell>
          <cell r="CC3">
            <v>89.88732985651839</v>
          </cell>
          <cell r="CD3">
            <v>92.20995956811753</v>
          </cell>
          <cell r="CE3">
            <v>95.28120007656189</v>
          </cell>
          <cell r="CF3">
            <v>123.87797799930169</v>
          </cell>
          <cell r="CG3">
            <v>74.23134725378924</v>
          </cell>
          <cell r="CH3">
            <v>58.28623900183296</v>
          </cell>
          <cell r="CI3">
            <v>87.5532822634806</v>
          </cell>
          <cell r="CJ3">
            <v>81.06994294658224</v>
          </cell>
          <cell r="CK3">
            <v>81.93005037954363</v>
          </cell>
          <cell r="CL3">
            <v>80.64067089558661</v>
          </cell>
          <cell r="CM3">
            <v>85.12461952470622</v>
          </cell>
          <cell r="CN3">
            <v>84.52136049049561</v>
          </cell>
          <cell r="CO3">
            <v>100</v>
          </cell>
          <cell r="CP3">
            <v>86.02452913510369</v>
          </cell>
          <cell r="CQ3">
            <v>87.53798983093256</v>
          </cell>
          <cell r="CR3">
            <v>87.83693292600559</v>
          </cell>
          <cell r="CS3">
            <v>73.36844161949682</v>
          </cell>
        </row>
        <row r="4">
          <cell r="A4">
            <v>34759</v>
          </cell>
          <cell r="B4">
            <v>121.94971791781242</v>
          </cell>
          <cell r="C4">
            <v>106.77063981213726</v>
          </cell>
          <cell r="D4">
            <v>102.25426752850747</v>
          </cell>
          <cell r="F4">
            <v>34759</v>
          </cell>
          <cell r="G4">
            <v>141.63820119194992</v>
          </cell>
          <cell r="H4">
            <v>131.81596914281374</v>
          </cell>
          <cell r="I4">
            <v>103.69802800542253</v>
          </cell>
          <cell r="J4">
            <v>107.98029706115761</v>
          </cell>
          <cell r="K4">
            <v>100.17085240774371</v>
          </cell>
          <cell r="L4">
            <v>109.93328290126725</v>
          </cell>
          <cell r="M4">
            <v>159.08723281049572</v>
          </cell>
          <cell r="N4">
            <v>99.06041071034576</v>
          </cell>
          <cell r="O4">
            <v>102.26457327136328</v>
          </cell>
          <cell r="P4">
            <v>104.77231576173027</v>
          </cell>
          <cell r="Q4">
            <v>107.94314099787982</v>
          </cell>
          <cell r="R4">
            <v>115.12754247800004</v>
          </cell>
          <cell r="S4">
            <v>106.25216602788788</v>
          </cell>
          <cell r="T4">
            <v>102.48530158240509</v>
          </cell>
          <cell r="U4">
            <v>100.9466193601535</v>
          </cell>
          <cell r="V4">
            <v>100.24420997364895</v>
          </cell>
          <cell r="W4">
            <v>100</v>
          </cell>
          <cell r="X4">
            <v>100.05807280899323</v>
          </cell>
          <cell r="Y4">
            <v>88.84750806202734</v>
          </cell>
          <cell r="AA4">
            <v>34759</v>
          </cell>
          <cell r="AB4">
            <v>141.63820119194992</v>
          </cell>
          <cell r="AC4">
            <v>131.81596914281374</v>
          </cell>
          <cell r="AD4">
            <v>103.69802800542254</v>
          </cell>
          <cell r="AE4">
            <v>107.98029706115764</v>
          </cell>
          <cell r="AF4">
            <v>100.1708524077437</v>
          </cell>
          <cell r="AG4">
            <v>112.06324819240346</v>
          </cell>
          <cell r="AH4">
            <v>105.96544095882854</v>
          </cell>
          <cell r="AI4">
            <v>138.60838261487717</v>
          </cell>
          <cell r="AJ4">
            <v>0.17127065074458458</v>
          </cell>
          <cell r="AK4">
            <v>100</v>
          </cell>
          <cell r="AL4">
            <v>104.85402588426005</v>
          </cell>
          <cell r="AM4">
            <v>118.26761234603471</v>
          </cell>
          <cell r="AN4">
            <v>176.10929670536544</v>
          </cell>
          <cell r="AO4">
            <v>99.94980384573492</v>
          </cell>
          <cell r="AP4">
            <v>106.35695540421439</v>
          </cell>
          <cell r="AQ4">
            <v>110.4460371305206</v>
          </cell>
          <cell r="AR4">
            <v>101.85716797844928</v>
          </cell>
          <cell r="AS4">
            <v>99.67575913429232</v>
          </cell>
          <cell r="AT4">
            <v>108.6444309924315</v>
          </cell>
          <cell r="AU4">
            <v>103.26903262501811</v>
          </cell>
          <cell r="AV4">
            <v>85.6745589618185</v>
          </cell>
          <cell r="AW4">
            <v>95.08351047485004</v>
          </cell>
          <cell r="AX4">
            <v>104.256359616909</v>
          </cell>
          <cell r="AY4">
            <v>47.26772402934907</v>
          </cell>
          <cell r="AZ4">
            <v>113.10839427263727</v>
          </cell>
          <cell r="BA4">
            <v>134.66299545361747</v>
          </cell>
          <cell r="BB4">
            <v>56.06177410766428</v>
          </cell>
          <cell r="BC4">
            <v>89.41254787232894</v>
          </cell>
          <cell r="BD4">
            <v>86.84612068793525</v>
          </cell>
          <cell r="BE4">
            <v>112.17120082621815</v>
          </cell>
          <cell r="BF4">
            <v>109.11219589942438</v>
          </cell>
          <cell r="BG4">
            <v>102.88851347255212</v>
          </cell>
          <cell r="BH4">
            <v>104.64711110538546</v>
          </cell>
          <cell r="BI4">
            <v>96.8919257509525</v>
          </cell>
          <cell r="BJ4">
            <v>117.8216426684679</v>
          </cell>
          <cell r="BK4">
            <v>115.40528368596942</v>
          </cell>
          <cell r="BL4">
            <v>137.2959669518191</v>
          </cell>
          <cell r="BM4">
            <v>100</v>
          </cell>
          <cell r="BN4">
            <v>103.57711950413551</v>
          </cell>
          <cell r="BO4">
            <v>101.28740903444711</v>
          </cell>
          <cell r="BP4">
            <v>99.32912586663979</v>
          </cell>
          <cell r="BQ4">
            <v>121.71251798498794</v>
          </cell>
          <cell r="BR4">
            <v>96.0501222996298</v>
          </cell>
          <cell r="BS4">
            <v>114.75652549086254</v>
          </cell>
          <cell r="BT4">
            <v>115.12754247800004</v>
          </cell>
          <cell r="BU4">
            <v>106.66524328330631</v>
          </cell>
          <cell r="BV4">
            <v>74.6084947049725</v>
          </cell>
          <cell r="BW4">
            <v>102.58941674515724</v>
          </cell>
          <cell r="BX4">
            <v>96.73251978096452</v>
          </cell>
          <cell r="BY4">
            <v>99.54267996836032</v>
          </cell>
          <cell r="BZ4">
            <v>67.93190659475732</v>
          </cell>
          <cell r="CA4">
            <v>78.2665681858455</v>
          </cell>
          <cell r="CB4">
            <v>204.38256859337773</v>
          </cell>
          <cell r="CC4">
            <v>100.8682999235364</v>
          </cell>
          <cell r="CD4">
            <v>109.96090614024565</v>
          </cell>
          <cell r="CE4">
            <v>99.66673812469631</v>
          </cell>
          <cell r="CF4">
            <v>126.39078946029481</v>
          </cell>
          <cell r="CG4">
            <v>98.07033370615869</v>
          </cell>
          <cell r="CH4">
            <v>93.58267317614904</v>
          </cell>
          <cell r="CI4">
            <v>106.53517354871074</v>
          </cell>
          <cell r="CJ4">
            <v>90.57587185395944</v>
          </cell>
          <cell r="CK4">
            <v>98.62581968486897</v>
          </cell>
          <cell r="CL4">
            <v>96.4133617681525</v>
          </cell>
          <cell r="CM4">
            <v>103.81536460065387</v>
          </cell>
          <cell r="CN4">
            <v>105.22037179082601</v>
          </cell>
          <cell r="CO4">
            <v>100</v>
          </cell>
          <cell r="CP4">
            <v>119.24966859594514</v>
          </cell>
          <cell r="CQ4">
            <v>98.91933850927884</v>
          </cell>
          <cell r="CR4">
            <v>99.54509500476061</v>
          </cell>
          <cell r="CS4">
            <v>71.5103939312775</v>
          </cell>
        </row>
        <row r="5">
          <cell r="A5">
            <v>34790</v>
          </cell>
          <cell r="B5">
            <v>105.14730999603415</v>
          </cell>
          <cell r="C5">
            <v>103.52809433660153</v>
          </cell>
          <cell r="D5">
            <v>103.04373634583169</v>
          </cell>
          <cell r="F5">
            <v>34790</v>
          </cell>
          <cell r="G5">
            <v>111.101795115073</v>
          </cell>
          <cell r="H5">
            <v>101.86921698560377</v>
          </cell>
          <cell r="I5">
            <v>96.99030458676357</v>
          </cell>
          <cell r="J5">
            <v>107.6200455533754</v>
          </cell>
          <cell r="K5">
            <v>99.49439581332588</v>
          </cell>
          <cell r="L5">
            <v>107.17402792300878</v>
          </cell>
          <cell r="M5">
            <v>147.95858781004782</v>
          </cell>
          <cell r="N5">
            <v>97.68901575735536</v>
          </cell>
          <cell r="O5">
            <v>94.0434591364663</v>
          </cell>
          <cell r="P5">
            <v>100.92700501899468</v>
          </cell>
          <cell r="Q5">
            <v>112.19976202669326</v>
          </cell>
          <cell r="R5">
            <v>97.19776337442798</v>
          </cell>
          <cell r="S5">
            <v>106.80831470641722</v>
          </cell>
          <cell r="T5">
            <v>100.59915291807341</v>
          </cell>
          <cell r="U5">
            <v>97.90768164805867</v>
          </cell>
          <cell r="V5">
            <v>102.15101447326381</v>
          </cell>
          <cell r="W5">
            <v>100</v>
          </cell>
          <cell r="X5">
            <v>102.36628558618567</v>
          </cell>
          <cell r="Y5">
            <v>88.18350678890647</v>
          </cell>
          <cell r="AA5">
            <v>34790</v>
          </cell>
          <cell r="AB5">
            <v>111.101795115073</v>
          </cell>
          <cell r="AC5">
            <v>101.86921698560377</v>
          </cell>
          <cell r="AD5">
            <v>96.99030458676357</v>
          </cell>
          <cell r="AE5">
            <v>107.62004555337542</v>
          </cell>
          <cell r="AF5">
            <v>99.49439581332588</v>
          </cell>
          <cell r="AG5">
            <v>119.51546377372317</v>
          </cell>
          <cell r="AH5">
            <v>92.96981415298185</v>
          </cell>
          <cell r="AI5">
            <v>80.5432067545182</v>
          </cell>
          <cell r="AJ5">
            <v>57.794888853913925</v>
          </cell>
          <cell r="AK5">
            <v>100</v>
          </cell>
          <cell r="AL5">
            <v>99.31186928383715</v>
          </cell>
          <cell r="AM5">
            <v>120.32798642148646</v>
          </cell>
          <cell r="AN5">
            <v>165.3901339968194</v>
          </cell>
          <cell r="AO5">
            <v>94.13690838495444</v>
          </cell>
          <cell r="AP5">
            <v>93.0846147114261</v>
          </cell>
          <cell r="AQ5">
            <v>108.68027378071167</v>
          </cell>
          <cell r="AR5">
            <v>110.26642062704785</v>
          </cell>
          <cell r="AS5">
            <v>98.19983467151481</v>
          </cell>
          <cell r="AT5">
            <v>95.19919126810517</v>
          </cell>
          <cell r="AU5">
            <v>100.45317659383845</v>
          </cell>
          <cell r="AV5">
            <v>98.93030754549427</v>
          </cell>
          <cell r="AW5">
            <v>92.26952203879975</v>
          </cell>
          <cell r="AX5">
            <v>94.65642193890432</v>
          </cell>
          <cell r="AY5">
            <v>84.20405095232677</v>
          </cell>
          <cell r="AZ5">
            <v>95.40595971496509</v>
          </cell>
          <cell r="BA5">
            <v>94.60056163636496</v>
          </cell>
          <cell r="BB5">
            <v>104.02259991118025</v>
          </cell>
          <cell r="BC5">
            <v>93.46623320097609</v>
          </cell>
          <cell r="BD5">
            <v>100.49363325021558</v>
          </cell>
          <cell r="BE5">
            <v>97.70067034365042</v>
          </cell>
          <cell r="BF5">
            <v>92.04775244231178</v>
          </cell>
          <cell r="BG5">
            <v>95.43951986727217</v>
          </cell>
          <cell r="BH5">
            <v>97.74409336576241</v>
          </cell>
          <cell r="BI5">
            <v>109.4358224284424</v>
          </cell>
          <cell r="BJ5">
            <v>89.37954160891988</v>
          </cell>
          <cell r="BK5">
            <v>98.4536632524375</v>
          </cell>
          <cell r="BL5">
            <v>126.40149874068226</v>
          </cell>
          <cell r="BM5">
            <v>100</v>
          </cell>
          <cell r="BN5">
            <v>91.73464254508899</v>
          </cell>
          <cell r="BO5">
            <v>119.609319952122</v>
          </cell>
          <cell r="BP5">
            <v>73.34274180027192</v>
          </cell>
          <cell r="BQ5">
            <v>87.30127689389008</v>
          </cell>
          <cell r="BR5">
            <v>130.84170510956596</v>
          </cell>
          <cell r="BS5">
            <v>136.0451317401678</v>
          </cell>
          <cell r="BT5">
            <v>97.19776337442798</v>
          </cell>
          <cell r="BU5">
            <v>107.11223837642744</v>
          </cell>
          <cell r="BV5">
            <v>83.3545404414763</v>
          </cell>
          <cell r="BW5">
            <v>105.08624539572776</v>
          </cell>
          <cell r="BX5">
            <v>95.34423406891982</v>
          </cell>
          <cell r="BY5">
            <v>110.41245828452347</v>
          </cell>
          <cell r="BZ5">
            <v>75.460008588205</v>
          </cell>
          <cell r="CA5">
            <v>84.23704981840348</v>
          </cell>
          <cell r="CB5">
            <v>111.43375950318566</v>
          </cell>
          <cell r="CC5">
            <v>96.48150885137754</v>
          </cell>
          <cell r="CD5">
            <v>105.09840321559007</v>
          </cell>
          <cell r="CE5">
            <v>105.21611800133601</v>
          </cell>
          <cell r="CF5">
            <v>98.98242406503701</v>
          </cell>
          <cell r="CG5">
            <v>99.46118626699403</v>
          </cell>
          <cell r="CH5">
            <v>118.55688431835712</v>
          </cell>
          <cell r="CI5">
            <v>122.56015184288297</v>
          </cell>
          <cell r="CJ5">
            <v>89.27209250495476</v>
          </cell>
          <cell r="CK5">
            <v>99.2244278191447</v>
          </cell>
          <cell r="CL5">
            <v>96.79855668155302</v>
          </cell>
          <cell r="CM5">
            <v>96.12283171092078</v>
          </cell>
          <cell r="CN5">
            <v>108.01401484752152</v>
          </cell>
          <cell r="CO5">
            <v>100</v>
          </cell>
          <cell r="CP5">
            <v>100.44144261179841</v>
          </cell>
          <cell r="CQ5">
            <v>102.48763609396775</v>
          </cell>
          <cell r="CR5">
            <v>96.8070151968435</v>
          </cell>
          <cell r="CS5">
            <v>74.0816222446299</v>
          </cell>
        </row>
        <row r="6">
          <cell r="A6">
            <v>34820</v>
          </cell>
          <cell r="B6">
            <v>108.71777325526912</v>
          </cell>
          <cell r="C6">
            <v>101.84677129314932</v>
          </cell>
          <cell r="D6">
            <v>101.0932559742595</v>
          </cell>
          <cell r="F6">
            <v>34820</v>
          </cell>
          <cell r="G6">
            <v>113.11910001273347</v>
          </cell>
          <cell r="H6">
            <v>96.01326208333352</v>
          </cell>
          <cell r="I6">
            <v>103.34842492773335</v>
          </cell>
          <cell r="J6">
            <v>114.14368046692888</v>
          </cell>
          <cell r="K6">
            <v>105.35736179065081</v>
          </cell>
          <cell r="L6">
            <v>104.78459372943696</v>
          </cell>
          <cell r="M6">
            <v>144.3696147658271</v>
          </cell>
          <cell r="N6">
            <v>99.72377952717852</v>
          </cell>
          <cell r="O6">
            <v>99.55236600702251</v>
          </cell>
          <cell r="P6">
            <v>101.02241154738951</v>
          </cell>
          <cell r="Q6">
            <v>93.82353965245083</v>
          </cell>
          <cell r="R6">
            <v>98.50596720847864</v>
          </cell>
          <cell r="S6">
            <v>105.57119644743862</v>
          </cell>
          <cell r="T6">
            <v>93.25150081355736</v>
          </cell>
          <cell r="U6">
            <v>102.5332367451395</v>
          </cell>
          <cell r="V6">
            <v>99.80489517925439</v>
          </cell>
          <cell r="W6">
            <v>100</v>
          </cell>
          <cell r="X6">
            <v>106.44183540546264</v>
          </cell>
          <cell r="Y6">
            <v>90.08028102111959</v>
          </cell>
          <cell r="AA6">
            <v>34820</v>
          </cell>
          <cell r="AB6">
            <v>113.11910001273347</v>
          </cell>
          <cell r="AC6">
            <v>96.01326208333353</v>
          </cell>
          <cell r="AD6">
            <v>103.34842492773333</v>
          </cell>
          <cell r="AE6">
            <v>114.14368046692893</v>
          </cell>
          <cell r="AF6">
            <v>105.35736179065081</v>
          </cell>
          <cell r="AG6">
            <v>98.22005303359501</v>
          </cell>
          <cell r="AH6">
            <v>112.77198866470724</v>
          </cell>
          <cell r="AI6">
            <v>107.08962923995513</v>
          </cell>
          <cell r="AJ6">
            <v>126.18179706056252</v>
          </cell>
          <cell r="AK6">
            <v>100</v>
          </cell>
          <cell r="AL6">
            <v>100.1879377701336</v>
          </cell>
          <cell r="AM6">
            <v>109.02502863406943</v>
          </cell>
          <cell r="AN6">
            <v>156.6827795554456</v>
          </cell>
          <cell r="AO6">
            <v>109.06664517414151</v>
          </cell>
          <cell r="AP6">
            <v>105.89799029224456</v>
          </cell>
          <cell r="AQ6">
            <v>105.99727035784566</v>
          </cell>
          <cell r="AR6">
            <v>112.27520132919977</v>
          </cell>
          <cell r="AS6">
            <v>106.05049658332543</v>
          </cell>
          <cell r="AT6">
            <v>99.54805113802057</v>
          </cell>
          <cell r="AU6">
            <v>111.28573757243142</v>
          </cell>
          <cell r="AV6">
            <v>106.0459954297292</v>
          </cell>
          <cell r="AW6">
            <v>100.23319905208218</v>
          </cell>
          <cell r="AX6">
            <v>103.60053602476944</v>
          </cell>
          <cell r="AY6">
            <v>132.46756742033241</v>
          </cell>
          <cell r="AZ6">
            <v>84.41534898317757</v>
          </cell>
          <cell r="BA6">
            <v>101.52179716006857</v>
          </cell>
          <cell r="BB6">
            <v>26.475281287986867</v>
          </cell>
          <cell r="BC6">
            <v>99.5798075697477</v>
          </cell>
          <cell r="BD6">
            <v>123.03237751290108</v>
          </cell>
          <cell r="BE6">
            <v>118.53011960480887</v>
          </cell>
          <cell r="BF6">
            <v>101.05875200876227</v>
          </cell>
          <cell r="BG6">
            <v>101.24462650207366</v>
          </cell>
          <cell r="BH6">
            <v>101.76950917244099</v>
          </cell>
          <cell r="BI6">
            <v>96.77146507533911</v>
          </cell>
          <cell r="BJ6">
            <v>107.44308171219465</v>
          </cell>
          <cell r="BK6">
            <v>99.65668835210792</v>
          </cell>
          <cell r="BL6">
            <v>129.12262021098513</v>
          </cell>
          <cell r="BM6">
            <v>100</v>
          </cell>
          <cell r="BN6">
            <v>97.15131255256846</v>
          </cell>
          <cell r="BO6">
            <v>93.67937240189303</v>
          </cell>
          <cell r="BP6">
            <v>80.87272279608752</v>
          </cell>
          <cell r="BQ6">
            <v>82.6963203217004</v>
          </cell>
          <cell r="BR6">
            <v>92.72013826468852</v>
          </cell>
          <cell r="BS6">
            <v>165.81394657089143</v>
          </cell>
          <cell r="BT6">
            <v>98.50596720847864</v>
          </cell>
          <cell r="BU6">
            <v>105.99581166445778</v>
          </cell>
          <cell r="BV6">
            <v>73.36110678156719</v>
          </cell>
          <cell r="BW6">
            <v>101.0710664532169</v>
          </cell>
          <cell r="BX6">
            <v>87.32776470393152</v>
          </cell>
          <cell r="BY6">
            <v>91.07592853413868</v>
          </cell>
          <cell r="BZ6">
            <v>77.60492285981476</v>
          </cell>
          <cell r="CA6">
            <v>77.9028702875328</v>
          </cell>
          <cell r="CB6">
            <v>82.11733792935263</v>
          </cell>
          <cell r="CC6">
            <v>101.03300520275667</v>
          </cell>
          <cell r="CD6">
            <v>116.27091417727493</v>
          </cell>
          <cell r="CE6">
            <v>109.02329745046787</v>
          </cell>
          <cell r="CF6">
            <v>102.16571661159105</v>
          </cell>
          <cell r="CG6">
            <v>92.15400029074746</v>
          </cell>
          <cell r="CH6">
            <v>116.59231902993602</v>
          </cell>
          <cell r="CI6">
            <v>102.55808708731205</v>
          </cell>
          <cell r="CJ6">
            <v>86.54471661295273</v>
          </cell>
          <cell r="CK6">
            <v>105.09116448882014</v>
          </cell>
          <cell r="CL6">
            <v>84.75013987529192</v>
          </cell>
          <cell r="CM6">
            <v>99.60137131784245</v>
          </cell>
          <cell r="CN6">
            <v>125.94619991909218</v>
          </cell>
          <cell r="CO6">
            <v>100</v>
          </cell>
          <cell r="CP6">
            <v>93.29156234365806</v>
          </cell>
          <cell r="CQ6">
            <v>107.2336781298757</v>
          </cell>
          <cell r="CR6">
            <v>99.85674088089146</v>
          </cell>
          <cell r="CS6">
            <v>74.12879521299126</v>
          </cell>
        </row>
        <row r="7">
          <cell r="A7">
            <v>34851</v>
          </cell>
          <cell r="B7">
            <v>101.49251951952975</v>
          </cell>
          <cell r="C7">
            <v>101.68287515907869</v>
          </cell>
          <cell r="D7">
            <v>94.38272396575925</v>
          </cell>
          <cell r="F7">
            <v>34851</v>
          </cell>
          <cell r="G7">
            <v>99.80600049583921</v>
          </cell>
          <cell r="H7">
            <v>92.92838552244372</v>
          </cell>
          <cell r="I7">
            <v>104.88404138704003</v>
          </cell>
          <cell r="J7">
            <v>120.86234701030664</v>
          </cell>
          <cell r="K7">
            <v>103.38317802913235</v>
          </cell>
          <cell r="L7">
            <v>111.56254579663991</v>
          </cell>
          <cell r="M7">
            <v>114.25491423549643</v>
          </cell>
          <cell r="N7">
            <v>103.49326794150448</v>
          </cell>
          <cell r="O7">
            <v>101.44232881564689</v>
          </cell>
          <cell r="P7">
            <v>99.17613212143688</v>
          </cell>
          <cell r="Q7">
            <v>101.66189639995764</v>
          </cell>
          <cell r="R7">
            <v>81.40416569285313</v>
          </cell>
          <cell r="S7">
            <v>95.67737094727387</v>
          </cell>
          <cell r="T7">
            <v>92.55022996643913</v>
          </cell>
          <cell r="U7">
            <v>98.77719111166599</v>
          </cell>
          <cell r="V7">
            <v>92.89668450847518</v>
          </cell>
          <cell r="W7">
            <v>100</v>
          </cell>
          <cell r="X7">
            <v>108.15492827152502</v>
          </cell>
          <cell r="Y7">
            <v>85.35740263401136</v>
          </cell>
          <cell r="AA7">
            <v>34851</v>
          </cell>
          <cell r="AB7">
            <v>99.80600049583921</v>
          </cell>
          <cell r="AC7">
            <v>92.92838552244372</v>
          </cell>
          <cell r="AD7">
            <v>104.88404138704003</v>
          </cell>
          <cell r="AE7">
            <v>120.86234701030665</v>
          </cell>
          <cell r="AF7">
            <v>103.38317802913235</v>
          </cell>
          <cell r="AG7">
            <v>103.71389256706645</v>
          </cell>
          <cell r="AH7">
            <v>121.04621827609836</v>
          </cell>
          <cell r="AI7">
            <v>123.08562000814774</v>
          </cell>
          <cell r="AJ7">
            <v>177.21665317080604</v>
          </cell>
          <cell r="AK7">
            <v>100</v>
          </cell>
          <cell r="AL7">
            <v>96.21209961390878</v>
          </cell>
          <cell r="AM7">
            <v>100.0721418835536</v>
          </cell>
          <cell r="AN7">
            <v>117.16073817673336</v>
          </cell>
          <cell r="AO7">
            <v>116.27385136776459</v>
          </cell>
          <cell r="AP7">
            <v>101.75578644801</v>
          </cell>
          <cell r="AQ7">
            <v>118.98006428863782</v>
          </cell>
          <cell r="AR7">
            <v>113.9914363635124</v>
          </cell>
          <cell r="AS7">
            <v>105.5868175846127</v>
          </cell>
          <cell r="AT7">
            <v>95.27632228897961</v>
          </cell>
          <cell r="AU7">
            <v>115.71071337178083</v>
          </cell>
          <cell r="AV7">
            <v>111.90222031968858</v>
          </cell>
          <cell r="AW7">
            <v>98.71237573091518</v>
          </cell>
          <cell r="AX7">
            <v>107.42617246577522</v>
          </cell>
          <cell r="AY7">
            <v>165.782351196909</v>
          </cell>
          <cell r="AZ7">
            <v>86.25550088667325</v>
          </cell>
          <cell r="BA7">
            <v>99.87418710451179</v>
          </cell>
          <cell r="BB7">
            <v>95.47266346682558</v>
          </cell>
          <cell r="BC7">
            <v>103.71357095460156</v>
          </cell>
          <cell r="BD7">
            <v>127.9834734273765</v>
          </cell>
          <cell r="BE7">
            <v>115.2731681866017</v>
          </cell>
          <cell r="BF7">
            <v>102.01228438872974</v>
          </cell>
          <cell r="BG7">
            <v>97.37639956489143</v>
          </cell>
          <cell r="BH7">
            <v>101.49990368324191</v>
          </cell>
          <cell r="BI7">
            <v>83.92894738067007</v>
          </cell>
          <cell r="BJ7">
            <v>119.71761105639179</v>
          </cell>
          <cell r="BK7">
            <v>108.60446090526908</v>
          </cell>
          <cell r="BL7">
            <v>155.15203754626702</v>
          </cell>
          <cell r="BM7">
            <v>100</v>
          </cell>
          <cell r="BN7">
            <v>132.62827759022542</v>
          </cell>
          <cell r="BO7">
            <v>94.38851245291058</v>
          </cell>
          <cell r="BP7">
            <v>94.40375279944944</v>
          </cell>
          <cell r="BQ7">
            <v>111.05511165049225</v>
          </cell>
          <cell r="BR7">
            <v>94.79833539794467</v>
          </cell>
          <cell r="BS7">
            <v>101.16088836989773</v>
          </cell>
          <cell r="BT7">
            <v>81.40416569285313</v>
          </cell>
          <cell r="BU7">
            <v>96.02827207373379</v>
          </cell>
          <cell r="BV7">
            <v>70.76343433890382</v>
          </cell>
          <cell r="BW7">
            <v>100.68566930949778</v>
          </cell>
          <cell r="BX7">
            <v>85.07969422163697</v>
          </cell>
          <cell r="BY7">
            <v>89.62737014935392</v>
          </cell>
          <cell r="BZ7">
            <v>78.01568582337767</v>
          </cell>
          <cell r="CA7">
            <v>77.05902943131792</v>
          </cell>
          <cell r="CB7">
            <v>78.94934678595905</v>
          </cell>
          <cell r="CC7">
            <v>98.14661244569848</v>
          </cell>
          <cell r="CD7">
            <v>91.70268122052568</v>
          </cell>
          <cell r="CE7">
            <v>103.99517635248569</v>
          </cell>
          <cell r="CF7">
            <v>69.53791515139791</v>
          </cell>
          <cell r="CG7">
            <v>88.594936154497</v>
          </cell>
          <cell r="CH7">
            <v>91.8287053138341</v>
          </cell>
          <cell r="CI7">
            <v>94.1595439439558</v>
          </cell>
          <cell r="CJ7">
            <v>88.4704387810581</v>
          </cell>
          <cell r="CK7">
            <v>97.62647511339806</v>
          </cell>
          <cell r="CL7">
            <v>80.1823528537526</v>
          </cell>
          <cell r="CM7">
            <v>98.97657963309733</v>
          </cell>
          <cell r="CN7">
            <v>105.16983766123194</v>
          </cell>
          <cell r="CO7">
            <v>100</v>
          </cell>
          <cell r="CP7">
            <v>114.33035171510691</v>
          </cell>
          <cell r="CQ7">
            <v>107.79722754817371</v>
          </cell>
          <cell r="CR7">
            <v>94.0724491657349</v>
          </cell>
          <cell r="CS7">
            <v>71.15625914435293</v>
          </cell>
        </row>
        <row r="8">
          <cell r="A8">
            <v>34881</v>
          </cell>
          <cell r="B8">
            <v>106.39512523092532</v>
          </cell>
          <cell r="C8">
            <v>98.82429137378554</v>
          </cell>
          <cell r="D8">
            <v>102.05494241876289</v>
          </cell>
          <cell r="F8">
            <v>34881</v>
          </cell>
          <cell r="G8">
            <v>100.69584619240402</v>
          </cell>
          <cell r="H8">
            <v>109.1041487316392</v>
          </cell>
          <cell r="I8">
            <v>123.60498617968508</v>
          </cell>
          <cell r="J8">
            <v>112.02789276699825</v>
          </cell>
          <cell r="K8">
            <v>110.06306119848382</v>
          </cell>
          <cell r="L8">
            <v>101.61550981098276</v>
          </cell>
          <cell r="M8">
            <v>70.01233056422404</v>
          </cell>
          <cell r="N8">
            <v>104.95998291372055</v>
          </cell>
          <cell r="O8">
            <v>95.76417612921799</v>
          </cell>
          <cell r="P8">
            <v>103.44359841660382</v>
          </cell>
          <cell r="Q8">
            <v>82.13816125399846</v>
          </cell>
          <cell r="R8">
            <v>106.92950441138159</v>
          </cell>
          <cell r="S8">
            <v>102.58957309167256</v>
          </cell>
          <cell r="T8">
            <v>102.12277561281977</v>
          </cell>
          <cell r="U8">
            <v>104.27936239626638</v>
          </cell>
          <cell r="V8">
            <v>101.06839608987069</v>
          </cell>
          <cell r="W8">
            <v>100</v>
          </cell>
          <cell r="X8">
            <v>109.83540925851288</v>
          </cell>
          <cell r="Y8">
            <v>106.22528581591123</v>
          </cell>
          <cell r="AA8">
            <v>34881</v>
          </cell>
          <cell r="AB8">
            <v>100.69584619240402</v>
          </cell>
          <cell r="AC8">
            <v>109.1041487316392</v>
          </cell>
          <cell r="AD8">
            <v>123.60498617968508</v>
          </cell>
          <cell r="AE8">
            <v>112.02789276699825</v>
          </cell>
          <cell r="AF8">
            <v>110.06306119848382</v>
          </cell>
          <cell r="AG8">
            <v>88.47866521252433</v>
          </cell>
          <cell r="AH8">
            <v>116.01372598437628</v>
          </cell>
          <cell r="AI8">
            <v>110.12910240669608</v>
          </cell>
          <cell r="AJ8">
            <v>175.17805392980497</v>
          </cell>
          <cell r="AK8">
            <v>100</v>
          </cell>
          <cell r="AL8">
            <v>107.93690872083307</v>
          </cell>
          <cell r="AM8">
            <v>108.79286244629606</v>
          </cell>
          <cell r="AN8">
            <v>67.47019848451485</v>
          </cell>
          <cell r="AO8">
            <v>87.83439501248273</v>
          </cell>
          <cell r="AP8">
            <v>76.70229149215433</v>
          </cell>
          <cell r="AQ8">
            <v>83.83550525689056</v>
          </cell>
          <cell r="AR8">
            <v>96.99199659193528</v>
          </cell>
          <cell r="AS8">
            <v>102.36688739785289</v>
          </cell>
          <cell r="AT8">
            <v>95.16536333613178</v>
          </cell>
          <cell r="AU8">
            <v>119.37060611423031</v>
          </cell>
          <cell r="AV8">
            <v>119.05973765008721</v>
          </cell>
          <cell r="AW8">
            <v>97.42699445290329</v>
          </cell>
          <cell r="AX8">
            <v>81.52550770476527</v>
          </cell>
          <cell r="AY8">
            <v>159.86462954726113</v>
          </cell>
          <cell r="AZ8">
            <v>86.84583439511523</v>
          </cell>
          <cell r="BA8">
            <v>86.459707389135</v>
          </cell>
          <cell r="BB8">
            <v>130.93227287471956</v>
          </cell>
          <cell r="BC8">
            <v>92.64537147009192</v>
          </cell>
          <cell r="BD8">
            <v>91.60982527005852</v>
          </cell>
          <cell r="BE8">
            <v>98.55108149067311</v>
          </cell>
          <cell r="BF8">
            <v>91.40320564012012</v>
          </cell>
          <cell r="BG8">
            <v>102.18436951806167</v>
          </cell>
          <cell r="BH8">
            <v>103.34712244680394</v>
          </cell>
          <cell r="BI8">
            <v>109.90788298804112</v>
          </cell>
          <cell r="BJ8">
            <v>95.00720414170277</v>
          </cell>
          <cell r="BK8">
            <v>92.72459530590311</v>
          </cell>
          <cell r="BL8">
            <v>72.17381704404806</v>
          </cell>
          <cell r="BM8">
            <v>100</v>
          </cell>
          <cell r="BN8">
            <v>87.72839417479994</v>
          </cell>
          <cell r="BO8">
            <v>84.39007452083128</v>
          </cell>
          <cell r="BP8">
            <v>82.65705004665796</v>
          </cell>
          <cell r="BQ8">
            <v>77.23912868055976</v>
          </cell>
          <cell r="BR8">
            <v>86.18365202831987</v>
          </cell>
          <cell r="BS8">
            <v>80.7456650219333</v>
          </cell>
          <cell r="BT8">
            <v>106.92950441138157</v>
          </cell>
          <cell r="BU8">
            <v>102.59611848841418</v>
          </cell>
          <cell r="BV8">
            <v>104.10094127349436</v>
          </cell>
          <cell r="BW8">
            <v>101.97878499933255</v>
          </cell>
          <cell r="BX8">
            <v>90.76648670588256</v>
          </cell>
          <cell r="BY8">
            <v>93.25386341138062</v>
          </cell>
          <cell r="BZ8">
            <v>131.68804677022837</v>
          </cell>
          <cell r="CA8">
            <v>96.37789209674685</v>
          </cell>
          <cell r="CB8">
            <v>85.0327750180541</v>
          </cell>
          <cell r="CC8">
            <v>103.16634680113035</v>
          </cell>
          <cell r="CD8">
            <v>108.36943851161733</v>
          </cell>
          <cell r="CE8">
            <v>110.27634631505505</v>
          </cell>
          <cell r="CF8">
            <v>100.04070282743108</v>
          </cell>
          <cell r="CG8">
            <v>99.65510377590383</v>
          </cell>
          <cell r="CH8">
            <v>112.3378723782739</v>
          </cell>
          <cell r="CI8">
            <v>97.9840951662699</v>
          </cell>
          <cell r="CJ8">
            <v>106.40849074811406</v>
          </cell>
          <cell r="CK8">
            <v>104.53491398978564</v>
          </cell>
          <cell r="CL8">
            <v>87.07078111914535</v>
          </cell>
          <cell r="CM8">
            <v>108.55003284851728</v>
          </cell>
          <cell r="CN8">
            <v>84.29749130042084</v>
          </cell>
          <cell r="CO8">
            <v>100</v>
          </cell>
          <cell r="CP8">
            <v>96.06737696989359</v>
          </cell>
          <cell r="CQ8">
            <v>110.66605157850525</v>
          </cell>
          <cell r="CR8">
            <v>83.71524557132605</v>
          </cell>
          <cell r="CS8">
            <v>143.01295879784996</v>
          </cell>
        </row>
        <row r="9">
          <cell r="A9">
            <v>34912</v>
          </cell>
          <cell r="B9">
            <v>88.17928284879123</v>
          </cell>
          <cell r="C9">
            <v>94.40709816550823</v>
          </cell>
          <cell r="D9">
            <v>93.75182290133469</v>
          </cell>
          <cell r="F9">
            <v>34912</v>
          </cell>
          <cell r="G9">
            <v>77.4404260074097</v>
          </cell>
          <cell r="H9">
            <v>87.65159198488348</v>
          </cell>
          <cell r="I9">
            <v>82.56830018778739</v>
          </cell>
          <cell r="J9">
            <v>102.46706471221746</v>
          </cell>
          <cell r="K9">
            <v>102.15341283070724</v>
          </cell>
          <cell r="L9">
            <v>106.65692180774298</v>
          </cell>
          <cell r="M9">
            <v>65.92584491971256</v>
          </cell>
          <cell r="N9">
            <v>103.72537544491173</v>
          </cell>
          <cell r="O9">
            <v>93.63041706461024</v>
          </cell>
          <cell r="P9">
            <v>94.93191210032465</v>
          </cell>
          <cell r="Q9">
            <v>79.40444057908863</v>
          </cell>
          <cell r="R9">
            <v>99.07033463717609</v>
          </cell>
          <cell r="S9">
            <v>94.75211805745577</v>
          </cell>
          <cell r="T9">
            <v>98.23439136475963</v>
          </cell>
          <cell r="U9">
            <v>99.53488616682134</v>
          </cell>
          <cell r="V9">
            <v>91.35079788822105</v>
          </cell>
          <cell r="W9">
            <v>100</v>
          </cell>
          <cell r="X9">
            <v>96.92236154620029</v>
          </cell>
          <cell r="Y9">
            <v>92.55645153924198</v>
          </cell>
          <cell r="AA9">
            <v>34912</v>
          </cell>
          <cell r="AB9">
            <v>77.4404260074097</v>
          </cell>
          <cell r="AC9">
            <v>87.65159198488347</v>
          </cell>
          <cell r="AD9">
            <v>82.56830018778739</v>
          </cell>
          <cell r="AE9">
            <v>102.46706471221749</v>
          </cell>
          <cell r="AF9">
            <v>102.15341283070724</v>
          </cell>
          <cell r="AG9">
            <v>115.41800116639857</v>
          </cell>
          <cell r="AH9">
            <v>96.33921569505227</v>
          </cell>
          <cell r="AI9">
            <v>78.63017124318027</v>
          </cell>
          <cell r="AJ9">
            <v>157.54346465862164</v>
          </cell>
          <cell r="AK9">
            <v>100</v>
          </cell>
          <cell r="AL9">
            <v>117.92820356601742</v>
          </cell>
          <cell r="AM9">
            <v>86.53580960959991</v>
          </cell>
          <cell r="AN9">
            <v>61.92107147784239</v>
          </cell>
          <cell r="AO9">
            <v>84.10686391403938</v>
          </cell>
          <cell r="AP9">
            <v>79.35129774983716</v>
          </cell>
          <cell r="AQ9">
            <v>33.32166008789068</v>
          </cell>
          <cell r="AR9">
            <v>95.34772567236278</v>
          </cell>
          <cell r="AS9">
            <v>100.96447095484773</v>
          </cell>
          <cell r="AT9">
            <v>96.04619092931324</v>
          </cell>
          <cell r="AU9">
            <v>97.20247803826206</v>
          </cell>
          <cell r="AV9">
            <v>123.19267225999671</v>
          </cell>
          <cell r="AW9">
            <v>86.71001268435302</v>
          </cell>
          <cell r="AX9">
            <v>73.45244295630151</v>
          </cell>
          <cell r="AY9">
            <v>139.71445457394861</v>
          </cell>
          <cell r="AZ9">
            <v>86.76231961673417</v>
          </cell>
          <cell r="BA9">
            <v>99.46298443689359</v>
          </cell>
          <cell r="BB9">
            <v>125.49255921400504</v>
          </cell>
          <cell r="BC9">
            <v>87.29182589939934</v>
          </cell>
          <cell r="BD9">
            <v>91.74808207806561</v>
          </cell>
          <cell r="BE9">
            <v>78.53856450957913</v>
          </cell>
          <cell r="BF9">
            <v>92.0457714218628</v>
          </cell>
          <cell r="BG9">
            <v>98.26034592388046</v>
          </cell>
          <cell r="BH9">
            <v>98.93566983516926</v>
          </cell>
          <cell r="BI9">
            <v>94.81024732586393</v>
          </cell>
          <cell r="BJ9">
            <v>84.87569918886709</v>
          </cell>
          <cell r="BK9">
            <v>80.67776651810256</v>
          </cell>
          <cell r="BL9">
            <v>114.74734613599487</v>
          </cell>
          <cell r="BM9">
            <v>100</v>
          </cell>
          <cell r="BN9">
            <v>138.7556645878995</v>
          </cell>
          <cell r="BO9">
            <v>66.72093356601891</v>
          </cell>
          <cell r="BP9">
            <v>48.7067003329211</v>
          </cell>
          <cell r="BQ9">
            <v>75.85818021554218</v>
          </cell>
          <cell r="BR9">
            <v>82.3996997801838</v>
          </cell>
          <cell r="BS9">
            <v>90.4698352313461</v>
          </cell>
          <cell r="BT9">
            <v>99.07033463717609</v>
          </cell>
          <cell r="BU9">
            <v>94.77231798462144</v>
          </cell>
          <cell r="BV9">
            <v>94.26311630422344</v>
          </cell>
          <cell r="BW9">
            <v>96.23104776081979</v>
          </cell>
          <cell r="BX9">
            <v>75.42461327396617</v>
          </cell>
          <cell r="BY9">
            <v>92.49439561784776</v>
          </cell>
          <cell r="BZ9">
            <v>125.87691841198333</v>
          </cell>
          <cell r="CA9">
            <v>112.09335072983707</v>
          </cell>
          <cell r="CB9">
            <v>64.41668242926559</v>
          </cell>
          <cell r="CC9">
            <v>101.04924222277822</v>
          </cell>
          <cell r="CD9">
            <v>95.55044218477445</v>
          </cell>
          <cell r="CE9">
            <v>91.04724129247182</v>
          </cell>
          <cell r="CF9">
            <v>83.33270995069267</v>
          </cell>
          <cell r="CG9">
            <v>81.83235767006852</v>
          </cell>
          <cell r="CH9">
            <v>81.3139646773999</v>
          </cell>
          <cell r="CI9">
            <v>117.66806761570646</v>
          </cell>
          <cell r="CJ9">
            <v>93.5459594227512</v>
          </cell>
          <cell r="CK9">
            <v>98.30659064342997</v>
          </cell>
          <cell r="CL9">
            <v>99.59963116123424</v>
          </cell>
          <cell r="CM9">
            <v>89.94683569214456</v>
          </cell>
          <cell r="CN9">
            <v>76.71759964179408</v>
          </cell>
          <cell r="CO9">
            <v>100</v>
          </cell>
          <cell r="CP9">
            <v>78.97544158798028</v>
          </cell>
          <cell r="CQ9">
            <v>97.98948740518</v>
          </cell>
          <cell r="CR9">
            <v>82.79809379178845</v>
          </cell>
          <cell r="CS9">
            <v>108.49842649975328</v>
          </cell>
        </row>
        <row r="10">
          <cell r="A10">
            <v>34943</v>
          </cell>
          <cell r="B10">
            <v>94.30630510183397</v>
          </cell>
          <cell r="C10">
            <v>101.07314480360148</v>
          </cell>
          <cell r="D10">
            <v>103.03156699865418</v>
          </cell>
          <cell r="F10">
            <v>34943</v>
          </cell>
          <cell r="G10">
            <v>84.87227702784037</v>
          </cell>
          <cell r="H10">
            <v>95.70034250995707</v>
          </cell>
          <cell r="I10">
            <v>108.43034089976283</v>
          </cell>
          <cell r="J10">
            <v>102.15254623333061</v>
          </cell>
          <cell r="K10">
            <v>103.36724403170743</v>
          </cell>
          <cell r="L10">
            <v>112.08345896644691</v>
          </cell>
          <cell r="M10">
            <v>94.35621621817175</v>
          </cell>
          <cell r="N10">
            <v>93.68400884263791</v>
          </cell>
          <cell r="O10">
            <v>97.53588702958143</v>
          </cell>
          <cell r="P10">
            <v>104.62170936993584</v>
          </cell>
          <cell r="Q10">
            <v>107.15822847719389</v>
          </cell>
          <cell r="R10">
            <v>85.98882688024048</v>
          </cell>
          <cell r="S10">
            <v>97.49317947203076</v>
          </cell>
          <cell r="T10">
            <v>101.28093675209536</v>
          </cell>
          <cell r="U10">
            <v>92.98219379632334</v>
          </cell>
          <cell r="V10">
            <v>107.82266471214336</v>
          </cell>
          <cell r="W10">
            <v>100</v>
          </cell>
          <cell r="X10">
            <v>100.4960318196765</v>
          </cell>
          <cell r="Y10">
            <v>126.13212187028138</v>
          </cell>
          <cell r="AA10">
            <v>34943</v>
          </cell>
          <cell r="AB10">
            <v>84.87227702784037</v>
          </cell>
          <cell r="AC10">
            <v>95.70034250995708</v>
          </cell>
          <cell r="AD10">
            <v>108.43034089976281</v>
          </cell>
          <cell r="AE10">
            <v>102.15254623333064</v>
          </cell>
          <cell r="AF10">
            <v>103.36724403170743</v>
          </cell>
          <cell r="AG10">
            <v>109.58483440783297</v>
          </cell>
          <cell r="AH10">
            <v>120.1236050563124</v>
          </cell>
          <cell r="AI10">
            <v>82.34282237900332</v>
          </cell>
          <cell r="AJ10">
            <v>135.07557802974495</v>
          </cell>
          <cell r="AK10">
            <v>100</v>
          </cell>
          <cell r="AL10">
            <v>119.6313791410971</v>
          </cell>
          <cell r="AM10">
            <v>76.89027248420753</v>
          </cell>
          <cell r="AN10">
            <v>83.65701209736878</v>
          </cell>
          <cell r="AO10">
            <v>91.19166357458201</v>
          </cell>
          <cell r="AP10">
            <v>129.50791270093995</v>
          </cell>
          <cell r="AQ10">
            <v>181.70154677137546</v>
          </cell>
          <cell r="AR10">
            <v>87.99877071357196</v>
          </cell>
          <cell r="AS10">
            <v>103.28593335116544</v>
          </cell>
          <cell r="AT10">
            <v>96.06389758909646</v>
          </cell>
          <cell r="AU10">
            <v>86.7765299299856</v>
          </cell>
          <cell r="AV10">
            <v>93.1429432399805</v>
          </cell>
          <cell r="AW10">
            <v>88.54212445106083</v>
          </cell>
          <cell r="AX10">
            <v>125.51984486908931</v>
          </cell>
          <cell r="AY10">
            <v>118.52951950910621</v>
          </cell>
          <cell r="AZ10">
            <v>92.03678193362008</v>
          </cell>
          <cell r="BA10">
            <v>88.06080141092085</v>
          </cell>
          <cell r="BB10">
            <v>154.9066800983763</v>
          </cell>
          <cell r="BC10">
            <v>95.43570357497762</v>
          </cell>
          <cell r="BD10">
            <v>92.72025219286071</v>
          </cell>
          <cell r="BE10">
            <v>96.14635558897298</v>
          </cell>
          <cell r="BF10">
            <v>97.020086479004</v>
          </cell>
          <cell r="BG10">
            <v>97.0279487664187</v>
          </cell>
          <cell r="BH10">
            <v>101.81927980831499</v>
          </cell>
          <cell r="BI10">
            <v>105.06303239412904</v>
          </cell>
          <cell r="BJ10">
            <v>113.55516735271222</v>
          </cell>
          <cell r="BK10">
            <v>104.19711060904507</v>
          </cell>
          <cell r="BL10">
            <v>86.84615667042839</v>
          </cell>
          <cell r="BM10">
            <v>100</v>
          </cell>
          <cell r="BN10">
            <v>95.75428809723121</v>
          </cell>
          <cell r="BO10">
            <v>89.7252415343126</v>
          </cell>
          <cell r="BP10">
            <v>75.63294273956237</v>
          </cell>
          <cell r="BQ10">
            <v>139.58500192642117</v>
          </cell>
          <cell r="BR10">
            <v>86.1741657564323</v>
          </cell>
          <cell r="BS10">
            <v>89.19319781937887</v>
          </cell>
          <cell r="BT10">
            <v>85.98882688024048</v>
          </cell>
          <cell r="BU10">
            <v>97.84008397604727</v>
          </cell>
          <cell r="BV10">
            <v>71.44851963278036</v>
          </cell>
          <cell r="BW10">
            <v>102.52148267267789</v>
          </cell>
          <cell r="BX10">
            <v>91.21141437821916</v>
          </cell>
          <cell r="BY10">
            <v>98.59126129865726</v>
          </cell>
          <cell r="BZ10">
            <v>108.42535179307403</v>
          </cell>
          <cell r="CA10">
            <v>115.06040657426868</v>
          </cell>
          <cell r="CB10">
            <v>64.37460622937931</v>
          </cell>
          <cell r="CC10">
            <v>93.21698130198217</v>
          </cell>
          <cell r="CD10">
            <v>91.2564860380356</v>
          </cell>
          <cell r="CE10">
            <v>91.87413333175195</v>
          </cell>
          <cell r="CF10">
            <v>100.64978171762692</v>
          </cell>
          <cell r="CG10">
            <v>120.45936164439757</v>
          </cell>
          <cell r="CH10">
            <v>141.4389226581526</v>
          </cell>
          <cell r="CI10">
            <v>91.5486133413511</v>
          </cell>
          <cell r="CJ10">
            <v>99.83009662058534</v>
          </cell>
          <cell r="CK10">
            <v>98.1722961506609</v>
          </cell>
          <cell r="CL10">
            <v>167.80124278507967</v>
          </cell>
          <cell r="CM10">
            <v>91.95068472619019</v>
          </cell>
          <cell r="CN10">
            <v>93.53545208661771</v>
          </cell>
          <cell r="CO10">
            <v>100</v>
          </cell>
          <cell r="CP10">
            <v>89.34354085850507</v>
          </cell>
          <cell r="CQ10">
            <v>101.16388110621561</v>
          </cell>
          <cell r="CR10">
            <v>120.16035682168261</v>
          </cell>
          <cell r="CS10">
            <v>135.9022970152742</v>
          </cell>
        </row>
        <row r="11">
          <cell r="A11">
            <v>34973</v>
          </cell>
          <cell r="B11">
            <v>97.99023312267381</v>
          </cell>
          <cell r="C11">
            <v>106.99830149415823</v>
          </cell>
          <cell r="D11">
            <v>100.8600952471404</v>
          </cell>
          <cell r="F11">
            <v>34973</v>
          </cell>
          <cell r="G11">
            <v>94.10377882174525</v>
          </cell>
          <cell r="H11">
            <v>107.34473948368559</v>
          </cell>
          <cell r="I11">
            <v>106.00424878851194</v>
          </cell>
          <cell r="J11">
            <v>90.37429420102683</v>
          </cell>
          <cell r="K11">
            <v>100.60454749229262</v>
          </cell>
          <cell r="L11">
            <v>98.53065989995366</v>
          </cell>
          <cell r="M11">
            <v>96.42793597545017</v>
          </cell>
          <cell r="N11">
            <v>113.8963153241847</v>
          </cell>
          <cell r="O11">
            <v>106.81109461457659</v>
          </cell>
          <cell r="P11">
            <v>108.06673484043034</v>
          </cell>
          <cell r="Q11">
            <v>97.9934245644049</v>
          </cell>
          <cell r="R11">
            <v>109.57439278156747</v>
          </cell>
          <cell r="S11">
            <v>95.74382793571974</v>
          </cell>
          <cell r="T11">
            <v>101.24373857462618</v>
          </cell>
          <cell r="U11">
            <v>102.0741500770441</v>
          </cell>
          <cell r="V11">
            <v>103.33666012230658</v>
          </cell>
          <cell r="W11">
            <v>100</v>
          </cell>
          <cell r="X11">
            <v>101.22335030087267</v>
          </cell>
          <cell r="Y11">
            <v>134.96316431735514</v>
          </cell>
          <cell r="AA11">
            <v>34973</v>
          </cell>
          <cell r="AB11">
            <v>94.10377882174525</v>
          </cell>
          <cell r="AC11">
            <v>107.34473948368559</v>
          </cell>
          <cell r="AD11">
            <v>106.00424878851194</v>
          </cell>
          <cell r="AE11">
            <v>90.37429420102686</v>
          </cell>
          <cell r="AF11">
            <v>100.60454749229262</v>
          </cell>
          <cell r="AG11">
            <v>85.18853862106097</v>
          </cell>
          <cell r="AH11">
            <v>116.98668862728928</v>
          </cell>
          <cell r="AI11">
            <v>110.62406955010593</v>
          </cell>
          <cell r="AJ11">
            <v>116.13299048139646</v>
          </cell>
          <cell r="AK11">
            <v>100</v>
          </cell>
          <cell r="AL11">
            <v>102.96968113324021</v>
          </cell>
          <cell r="AM11">
            <v>79.9257443314659</v>
          </cell>
          <cell r="AN11">
            <v>99.24391666627987</v>
          </cell>
          <cell r="AO11">
            <v>121.87197295173792</v>
          </cell>
          <cell r="AP11">
            <v>83.99810291076841</v>
          </cell>
          <cell r="AQ11">
            <v>77.99876182194681</v>
          </cell>
          <cell r="AR11">
            <v>92.16611580491137</v>
          </cell>
          <cell r="AS11">
            <v>100.04681812782675</v>
          </cell>
          <cell r="AT11">
            <v>100.10619501554062</v>
          </cell>
          <cell r="AU11">
            <v>98.08585407138887</v>
          </cell>
          <cell r="AV11">
            <v>115.47490298035935</v>
          </cell>
          <cell r="AW11">
            <v>102.29040996550957</v>
          </cell>
          <cell r="AX11">
            <v>98.32364143441096</v>
          </cell>
          <cell r="AY11">
            <v>106.67916944478964</v>
          </cell>
          <cell r="AZ11">
            <v>125.4337209632396</v>
          </cell>
          <cell r="BA11">
            <v>79.88862794615075</v>
          </cell>
          <cell r="BB11">
            <v>130.19258476564173</v>
          </cell>
          <cell r="BC11">
            <v>110.22767335374239</v>
          </cell>
          <cell r="BD11">
            <v>115.26797275279542</v>
          </cell>
          <cell r="BE11">
            <v>103.30068239014233</v>
          </cell>
          <cell r="BF11">
            <v>111.2573073993699</v>
          </cell>
          <cell r="BG11">
            <v>101.52019062927246</v>
          </cell>
          <cell r="BH11">
            <v>106.85426037692488</v>
          </cell>
          <cell r="BI11">
            <v>110.87081144428575</v>
          </cell>
          <cell r="BJ11">
            <v>104.83779484620898</v>
          </cell>
          <cell r="BK11">
            <v>107.44225744812042</v>
          </cell>
          <cell r="BL11">
            <v>84.41764542799909</v>
          </cell>
          <cell r="BM11">
            <v>100</v>
          </cell>
          <cell r="BN11">
            <v>130.58148981500975</v>
          </cell>
          <cell r="BO11">
            <v>137.7685779212407</v>
          </cell>
          <cell r="BP11">
            <v>78.79656321802823</v>
          </cell>
          <cell r="BQ11">
            <v>97.3899410998728</v>
          </cell>
          <cell r="BR11">
            <v>100.9733196390843</v>
          </cell>
          <cell r="BS11">
            <v>87.57752876500716</v>
          </cell>
          <cell r="BT11">
            <v>109.57439278156747</v>
          </cell>
          <cell r="BU11">
            <v>96.1224861306963</v>
          </cell>
          <cell r="BV11">
            <v>68.79284062584283</v>
          </cell>
          <cell r="BW11">
            <v>99.69124042519442</v>
          </cell>
          <cell r="BX11">
            <v>101.7450488267519</v>
          </cell>
          <cell r="BY11">
            <v>100.49718653369717</v>
          </cell>
          <cell r="BZ11">
            <v>85.97113447143606</v>
          </cell>
          <cell r="CA11">
            <v>135.72820281449904</v>
          </cell>
          <cell r="CB11">
            <v>85.13045587992048</v>
          </cell>
          <cell r="CC11">
            <v>101.33653771399185</v>
          </cell>
          <cell r="CD11">
            <v>106.31380853445582</v>
          </cell>
          <cell r="CE11">
            <v>105.74859520575815</v>
          </cell>
          <cell r="CF11">
            <v>91.69816293485509</v>
          </cell>
          <cell r="CG11">
            <v>114.81608454746208</v>
          </cell>
          <cell r="CH11">
            <v>110.47131965786858</v>
          </cell>
          <cell r="CI11">
            <v>88.55667182266303</v>
          </cell>
          <cell r="CJ11">
            <v>99.42797107011891</v>
          </cell>
          <cell r="CK11">
            <v>94.81193176330304</v>
          </cell>
          <cell r="CL11">
            <v>110.9561687463832</v>
          </cell>
          <cell r="CM11">
            <v>100.17004498104659</v>
          </cell>
          <cell r="CN11">
            <v>106.8625558477864</v>
          </cell>
          <cell r="CO11">
            <v>100</v>
          </cell>
          <cell r="CP11">
            <v>118.27795740558432</v>
          </cell>
          <cell r="CQ11">
            <v>100.1992849770347</v>
          </cell>
          <cell r="CR11">
            <v>137.15765241773602</v>
          </cell>
          <cell r="CS11">
            <v>131.18919859632456</v>
          </cell>
        </row>
        <row r="12">
          <cell r="A12">
            <v>35004</v>
          </cell>
          <cell r="B12">
            <v>92.2740402890082</v>
          </cell>
          <cell r="C12">
            <v>100.08902411651542</v>
          </cell>
          <cell r="D12">
            <v>98.33835025742158</v>
          </cell>
          <cell r="F12">
            <v>35004</v>
          </cell>
          <cell r="G12">
            <v>88.74145676780971</v>
          </cell>
          <cell r="H12">
            <v>88.77192612030122</v>
          </cell>
          <cell r="I12">
            <v>106.84863228506353</v>
          </cell>
          <cell r="J12">
            <v>76.92096576741005</v>
          </cell>
          <cell r="K12">
            <v>94.72402759240637</v>
          </cell>
          <cell r="L12">
            <v>95.18413825778872</v>
          </cell>
          <cell r="M12">
            <v>90.61375298075617</v>
          </cell>
          <cell r="N12">
            <v>107.23241200658973</v>
          </cell>
          <cell r="O12">
            <v>103.92150840713768</v>
          </cell>
          <cell r="P12">
            <v>97.80658013669002</v>
          </cell>
          <cell r="Q12">
            <v>94.86234205620322</v>
          </cell>
          <cell r="R12">
            <v>110.41463368038744</v>
          </cell>
          <cell r="S12">
            <v>91.80242250298802</v>
          </cell>
          <cell r="T12">
            <v>99.16845523150259</v>
          </cell>
          <cell r="U12">
            <v>100.76173887354659</v>
          </cell>
          <cell r="V12">
            <v>101.73583561213727</v>
          </cell>
          <cell r="W12">
            <v>100</v>
          </cell>
          <cell r="X12">
            <v>95.89948156668638</v>
          </cell>
          <cell r="Y12">
            <v>103.96775400055706</v>
          </cell>
          <cell r="AA12">
            <v>35004</v>
          </cell>
          <cell r="AB12">
            <v>88.74145676780971</v>
          </cell>
          <cell r="AC12">
            <v>88.77192612030122</v>
          </cell>
          <cell r="AD12">
            <v>106.84863228506353</v>
          </cell>
          <cell r="AE12">
            <v>76.92096576741008</v>
          </cell>
          <cell r="AF12">
            <v>94.72402759240637</v>
          </cell>
          <cell r="AG12">
            <v>80.95406725294161</v>
          </cell>
          <cell r="AH12">
            <v>116.79597229866587</v>
          </cell>
          <cell r="AI12">
            <v>101.3555765022427</v>
          </cell>
          <cell r="AJ12">
            <v>93.19603668084045</v>
          </cell>
          <cell r="AK12">
            <v>100</v>
          </cell>
          <cell r="AL12">
            <v>75.40126023425515</v>
          </cell>
          <cell r="AM12">
            <v>78.83097263140847</v>
          </cell>
          <cell r="AN12">
            <v>75.56727172232436</v>
          </cell>
          <cell r="AO12">
            <v>115.16929796105799</v>
          </cell>
          <cell r="AP12">
            <v>142.23448758299915</v>
          </cell>
          <cell r="AQ12">
            <v>67.15555592776695</v>
          </cell>
          <cell r="AR12">
            <v>102.5371548987997</v>
          </cell>
          <cell r="AS12">
            <v>102.23598626479138</v>
          </cell>
          <cell r="AT12">
            <v>110.89595259688261</v>
          </cell>
          <cell r="AU12">
            <v>101.78605415647932</v>
          </cell>
          <cell r="AV12">
            <v>85.01760605567536</v>
          </cell>
          <cell r="AW12">
            <v>139.51771442594165</v>
          </cell>
          <cell r="AX12">
            <v>116.76106383693956</v>
          </cell>
          <cell r="AY12">
            <v>88.48762948502713</v>
          </cell>
          <cell r="AZ12">
            <v>132.9878443743893</v>
          </cell>
          <cell r="BA12">
            <v>80.48675158768906</v>
          </cell>
          <cell r="BB12">
            <v>87.01020095683462</v>
          </cell>
          <cell r="BC12">
            <v>115.76726690772301</v>
          </cell>
          <cell r="BD12">
            <v>92.09413099783536</v>
          </cell>
          <cell r="BE12">
            <v>91.0003464618741</v>
          </cell>
          <cell r="BF12">
            <v>101.67152094872071</v>
          </cell>
          <cell r="BG12">
            <v>104.1140132587555</v>
          </cell>
          <cell r="BH12">
            <v>94.68782000064708</v>
          </cell>
          <cell r="BI12">
            <v>100.05846934884613</v>
          </cell>
          <cell r="BJ12">
            <v>103.84649337289646</v>
          </cell>
          <cell r="BK12">
            <v>98.77798262620206</v>
          </cell>
          <cell r="BL12">
            <v>74.6889587291287</v>
          </cell>
          <cell r="BM12">
            <v>100</v>
          </cell>
          <cell r="BN12">
            <v>70.2113684748505</v>
          </cell>
          <cell r="BO12">
            <v>89.17840574677176</v>
          </cell>
          <cell r="BP12">
            <v>356.8519139464916</v>
          </cell>
          <cell r="BQ12">
            <v>87.58588180321864</v>
          </cell>
          <cell r="BR12">
            <v>90.25193434571484</v>
          </cell>
          <cell r="BS12">
            <v>65.04751366138363</v>
          </cell>
          <cell r="BT12">
            <v>110.41463368038744</v>
          </cell>
          <cell r="BU12">
            <v>91.25732223904328</v>
          </cell>
          <cell r="BV12">
            <v>130.85504717814374</v>
          </cell>
          <cell r="BW12">
            <v>95.85381214206406</v>
          </cell>
          <cell r="BX12">
            <v>113.74096241730824</v>
          </cell>
          <cell r="BY12">
            <v>108.57313414181318</v>
          </cell>
          <cell r="BZ12">
            <v>77.00907832786916</v>
          </cell>
          <cell r="CA12">
            <v>136.41896664593708</v>
          </cell>
          <cell r="CB12">
            <v>78.45902714470013</v>
          </cell>
          <cell r="CC12">
            <v>103.13812913893834</v>
          </cell>
          <cell r="CD12">
            <v>93.71324526296908</v>
          </cell>
          <cell r="CE12">
            <v>87.69203908282792</v>
          </cell>
          <cell r="CF12">
            <v>110.763643195004</v>
          </cell>
          <cell r="CG12">
            <v>100.18527919504751</v>
          </cell>
          <cell r="CH12">
            <v>87.78169479910272</v>
          </cell>
          <cell r="CI12">
            <v>91.89383568876467</v>
          </cell>
          <cell r="CJ12">
            <v>104.93149690839304</v>
          </cell>
          <cell r="CK12">
            <v>116.31539442025706</v>
          </cell>
          <cell r="CL12">
            <v>99.78977482636708</v>
          </cell>
          <cell r="CM12">
            <v>102.37381554953248</v>
          </cell>
          <cell r="CN12">
            <v>99.70168668220352</v>
          </cell>
          <cell r="CO12">
            <v>100</v>
          </cell>
          <cell r="CP12">
            <v>117.65226003748039</v>
          </cell>
          <cell r="CQ12">
            <v>94.59599424191975</v>
          </cell>
          <cell r="CR12">
            <v>105.02793132070104</v>
          </cell>
          <cell r="CS12">
            <v>102.1489826541819</v>
          </cell>
        </row>
        <row r="13">
          <cell r="A13">
            <v>35034</v>
          </cell>
          <cell r="B13">
            <v>91.1114821531525</v>
          </cell>
          <cell r="C13">
            <v>102.6212731875249</v>
          </cell>
          <cell r="D13">
            <v>118.85160927790072</v>
          </cell>
          <cell r="F13">
            <v>35034</v>
          </cell>
          <cell r="G13">
            <v>88.80055396248319</v>
          </cell>
          <cell r="H13">
            <v>90.01028605946598</v>
          </cell>
          <cell r="I13">
            <v>93.4645647580054</v>
          </cell>
          <cell r="J13">
            <v>72.90979801016674</v>
          </cell>
          <cell r="K13">
            <v>93.90076229494083</v>
          </cell>
          <cell r="L13">
            <v>68.08313531991402</v>
          </cell>
          <cell r="M13">
            <v>76.81721337129741</v>
          </cell>
          <cell r="N13">
            <v>105.56628436708196</v>
          </cell>
          <cell r="O13">
            <v>106.97635331817933</v>
          </cell>
          <cell r="P13">
            <v>104.022335786711</v>
          </cell>
          <cell r="Q13">
            <v>116.66921830761306</v>
          </cell>
          <cell r="R13">
            <v>95.74167670432844</v>
          </cell>
          <cell r="S13">
            <v>114.59552559271815</v>
          </cell>
          <cell r="T13">
            <v>122.3301300274053</v>
          </cell>
          <cell r="U13">
            <v>111.8914926949657</v>
          </cell>
          <cell r="V13">
            <v>122.21477562649572</v>
          </cell>
          <cell r="W13">
            <v>100</v>
          </cell>
          <cell r="X13">
            <v>103.2409582895713</v>
          </cell>
          <cell r="Y13">
            <v>114.32607963693634</v>
          </cell>
          <cell r="AA13">
            <v>35034</v>
          </cell>
          <cell r="AB13">
            <v>88.80055396248319</v>
          </cell>
          <cell r="AC13">
            <v>90.01028605946598</v>
          </cell>
          <cell r="AD13">
            <v>93.4645647580054</v>
          </cell>
          <cell r="AE13">
            <v>72.90979801016675</v>
          </cell>
          <cell r="AF13">
            <v>93.90076229494083</v>
          </cell>
          <cell r="AG13">
            <v>59.492052033125255</v>
          </cell>
          <cell r="AH13">
            <v>75.05490780604974</v>
          </cell>
          <cell r="AI13">
            <v>91.79827210352968</v>
          </cell>
          <cell r="AJ13">
            <v>68.41687476947057</v>
          </cell>
          <cell r="AK13">
            <v>100</v>
          </cell>
          <cell r="AL13">
            <v>75.67633674380095</v>
          </cell>
          <cell r="AM13">
            <v>90.41436161735874</v>
          </cell>
          <cell r="AN13">
            <v>71.45783684916833</v>
          </cell>
          <cell r="AO13">
            <v>100.31548948486744</v>
          </cell>
          <cell r="AP13">
            <v>93.49837673054954</v>
          </cell>
          <cell r="AQ13">
            <v>80.12548437781354</v>
          </cell>
          <cell r="AR13">
            <v>111.12834493912054</v>
          </cell>
          <cell r="AS13">
            <v>114.3148178400433</v>
          </cell>
          <cell r="AT13">
            <v>98.47474384805909</v>
          </cell>
          <cell r="AU13">
            <v>105.55929840711208</v>
          </cell>
          <cell r="AV13">
            <v>81.45008665449417</v>
          </cell>
          <cell r="AW13">
            <v>142.98155720533495</v>
          </cell>
          <cell r="AX13">
            <v>110.42595650851543</v>
          </cell>
          <cell r="AY13">
            <v>70.96920398144175</v>
          </cell>
          <cell r="AZ13">
            <v>133.35643927170938</v>
          </cell>
          <cell r="BA13">
            <v>90.90401569131662</v>
          </cell>
          <cell r="BB13">
            <v>65.42873311670579</v>
          </cell>
          <cell r="BC13">
            <v>112.2225246602603</v>
          </cell>
          <cell r="BD13">
            <v>59.982108800518375</v>
          </cell>
          <cell r="BE13">
            <v>90.29890636711546</v>
          </cell>
          <cell r="BF13">
            <v>111.13281945437457</v>
          </cell>
          <cell r="BG13">
            <v>107.49931805805595</v>
          </cell>
          <cell r="BH13">
            <v>108.79724150961962</v>
          </cell>
          <cell r="BI13">
            <v>105.98832316195899</v>
          </cell>
          <cell r="BJ13">
            <v>96.01316999669443</v>
          </cell>
          <cell r="BK13">
            <v>95.54152916994533</v>
          </cell>
          <cell r="BL13">
            <v>45.546681478492395</v>
          </cell>
          <cell r="BM13">
            <v>100</v>
          </cell>
          <cell r="BN13">
            <v>60.54915959502932</v>
          </cell>
          <cell r="BO13">
            <v>90.13209272622116</v>
          </cell>
          <cell r="BP13">
            <v>81.92201824664266</v>
          </cell>
          <cell r="BQ13">
            <v>131.27294053856133</v>
          </cell>
          <cell r="BR13">
            <v>112.12983558125433</v>
          </cell>
          <cell r="BS13">
            <v>84.63683606809589</v>
          </cell>
          <cell r="BT13">
            <v>95.74167670432844</v>
          </cell>
          <cell r="BU13">
            <v>113.14063502292987</v>
          </cell>
          <cell r="BV13">
            <v>223.66075346426993</v>
          </cell>
          <cell r="BW13">
            <v>110.96284624953437</v>
          </cell>
          <cell r="BX13">
            <v>184.50249921134468</v>
          </cell>
          <cell r="BY13">
            <v>128.7947665572438</v>
          </cell>
          <cell r="BZ13">
            <v>163.2256320350759</v>
          </cell>
          <cell r="CA13">
            <v>142.9282372372202</v>
          </cell>
          <cell r="CB13">
            <v>93.57522386457777</v>
          </cell>
          <cell r="CC13">
            <v>112.02305132328493</v>
          </cell>
          <cell r="CD13">
            <v>98.87488630467182</v>
          </cell>
          <cell r="CE13">
            <v>113.6152584559588</v>
          </cell>
          <cell r="CF13">
            <v>92.93558222878903</v>
          </cell>
          <cell r="CG13">
            <v>118.45180349417771</v>
          </cell>
          <cell r="CH13">
            <v>101.85473674771765</v>
          </cell>
          <cell r="CI13">
            <v>111.49566001902635</v>
          </cell>
          <cell r="CJ13">
            <v>146.4269614475826</v>
          </cell>
          <cell r="CK13">
            <v>122.05433084678822</v>
          </cell>
          <cell r="CL13">
            <v>112.62717558769529</v>
          </cell>
          <cell r="CM13">
            <v>134.9209841576702</v>
          </cell>
          <cell r="CN13">
            <v>121.22701007544254</v>
          </cell>
          <cell r="CO13">
            <v>100</v>
          </cell>
          <cell r="CP13">
            <v>99.68832750091025</v>
          </cell>
          <cell r="CQ13">
            <v>103.4362311457157</v>
          </cell>
          <cell r="CR13">
            <v>105.03981285893602</v>
          </cell>
          <cell r="CS13">
            <v>129.74886458821283</v>
          </cell>
        </row>
        <row r="14">
          <cell r="A14">
            <v>35065</v>
          </cell>
          <cell r="B14">
            <v>91.09823340642825</v>
          </cell>
          <cell r="C14">
            <v>92.73035982752218</v>
          </cell>
          <cell r="D14">
            <v>92.39075845006442</v>
          </cell>
          <cell r="F14">
            <v>35065</v>
          </cell>
          <cell r="G14">
            <v>94.75490285078922</v>
          </cell>
          <cell r="H14">
            <v>87.67100212435733</v>
          </cell>
          <cell r="I14">
            <v>82.212366039431</v>
          </cell>
          <cell r="J14">
            <v>86.42521588639477</v>
          </cell>
          <cell r="K14">
            <v>88.33983827756008</v>
          </cell>
          <cell r="L14">
            <v>68.59554973907997</v>
          </cell>
          <cell r="M14">
            <v>95.46029202946423</v>
          </cell>
          <cell r="N14">
            <v>90.31375174035274</v>
          </cell>
          <cell r="O14">
            <v>106.04825980459654</v>
          </cell>
          <cell r="P14">
            <v>99.58030500080233</v>
          </cell>
          <cell r="Q14">
            <v>78.02757888388749</v>
          </cell>
          <cell r="R14">
            <v>118.70396207279808</v>
          </cell>
          <cell r="S14">
            <v>86.18651104226214</v>
          </cell>
          <cell r="T14">
            <v>88.64176651228664</v>
          </cell>
          <cell r="U14">
            <v>102.79533773113883</v>
          </cell>
          <cell r="V14">
            <v>95.45754368326494</v>
          </cell>
          <cell r="W14">
            <v>100</v>
          </cell>
          <cell r="X14">
            <v>92.14452496220409</v>
          </cell>
          <cell r="Y14">
            <v>97.33230919539267</v>
          </cell>
          <cell r="AA14">
            <v>35065</v>
          </cell>
          <cell r="AB14">
            <v>94.75490285078922</v>
          </cell>
          <cell r="AC14">
            <v>87.67100212435733</v>
          </cell>
          <cell r="AD14">
            <v>82.212366039431</v>
          </cell>
          <cell r="AE14">
            <v>86.4252158863948</v>
          </cell>
          <cell r="AF14">
            <v>88.33983827756008</v>
          </cell>
          <cell r="AG14">
            <v>76.96978692818135</v>
          </cell>
          <cell r="AH14">
            <v>55.480697886634914</v>
          </cell>
          <cell r="AI14">
            <v>52.418793956904466</v>
          </cell>
          <cell r="AJ14">
            <v>11.658830459171101</v>
          </cell>
          <cell r="AK14">
            <v>100</v>
          </cell>
          <cell r="AL14">
            <v>166.96972435135427</v>
          </cell>
          <cell r="AM14">
            <v>55.1267477492584</v>
          </cell>
          <cell r="AN14">
            <v>93.67715192288983</v>
          </cell>
          <cell r="AO14">
            <v>93.07492948768271</v>
          </cell>
          <cell r="AP14">
            <v>101.17415866372505</v>
          </cell>
          <cell r="AQ14">
            <v>137.09139304112026</v>
          </cell>
          <cell r="AR14">
            <v>96.70717621545576</v>
          </cell>
          <cell r="AS14">
            <v>92.99242066122257</v>
          </cell>
          <cell r="AT14">
            <v>98.50450792199214</v>
          </cell>
          <cell r="AU14">
            <v>73.8345116239513</v>
          </cell>
          <cell r="AV14">
            <v>82.95182575140377</v>
          </cell>
          <cell r="AW14">
            <v>73.58218121949545</v>
          </cell>
          <cell r="AX14">
            <v>104.6019675198139</v>
          </cell>
          <cell r="AY14">
            <v>50.41532036498551</v>
          </cell>
          <cell r="AZ14">
            <v>102.58735605191879</v>
          </cell>
          <cell r="BA14">
            <v>116.13911791552651</v>
          </cell>
          <cell r="BB14">
            <v>77.19520586364587</v>
          </cell>
          <cell r="BC14">
            <v>102.03248901582332</v>
          </cell>
          <cell r="BD14">
            <v>129.75091395307248</v>
          </cell>
          <cell r="BE14">
            <v>126.6195988522568</v>
          </cell>
          <cell r="BF14">
            <v>116.70094868570811</v>
          </cell>
          <cell r="BG14">
            <v>94.17421706836302</v>
          </cell>
          <cell r="BH14">
            <v>99.20750528298436</v>
          </cell>
          <cell r="BI14">
            <v>106.62701393518084</v>
          </cell>
          <cell r="BJ14">
            <v>82.26824228979883</v>
          </cell>
          <cell r="BK14">
            <v>95.78473144578943</v>
          </cell>
          <cell r="BL14">
            <v>101.98148782966629</v>
          </cell>
          <cell r="BM14">
            <v>100</v>
          </cell>
          <cell r="BN14">
            <v>124.06007837199458</v>
          </cell>
          <cell r="BO14">
            <v>104.527243971269</v>
          </cell>
          <cell r="BP14">
            <v>73.93134687412315</v>
          </cell>
          <cell r="BQ14">
            <v>77.75864481214612</v>
          </cell>
          <cell r="BR14">
            <v>83.1412827699557</v>
          </cell>
          <cell r="BS14">
            <v>47.146996073992106</v>
          </cell>
          <cell r="BT14">
            <v>118.70396207279808</v>
          </cell>
          <cell r="BU14">
            <v>86.36795387896863</v>
          </cell>
          <cell r="BV14">
            <v>80.81853583441277</v>
          </cell>
          <cell r="BW14">
            <v>97.48112602745778</v>
          </cell>
          <cell r="BX14">
            <v>103.22975611084398</v>
          </cell>
          <cell r="BY14">
            <v>94.12740033790689</v>
          </cell>
          <cell r="BZ14">
            <v>66.89996762689293</v>
          </cell>
          <cell r="CA14">
            <v>77.55518642231493</v>
          </cell>
          <cell r="CB14">
            <v>52.201860187737594</v>
          </cell>
          <cell r="CC14">
            <v>108.49453134453638</v>
          </cell>
          <cell r="CD14">
            <v>112.55993663439313</v>
          </cell>
          <cell r="CE14">
            <v>66.26604779875605</v>
          </cell>
          <cell r="CF14">
            <v>92.20977313054517</v>
          </cell>
          <cell r="CG14">
            <v>108.16838053700944</v>
          </cell>
          <cell r="CH14">
            <v>87.19390040178234</v>
          </cell>
          <cell r="CI14">
            <v>91.70110767212915</v>
          </cell>
          <cell r="CJ14">
            <v>99.03944849581616</v>
          </cell>
          <cell r="CK14">
            <v>87.45322486248355</v>
          </cell>
          <cell r="CL14">
            <v>84.55920129524372</v>
          </cell>
          <cell r="CM14">
            <v>88.30802218165373</v>
          </cell>
          <cell r="CN14">
            <v>97.24737892145468</v>
          </cell>
          <cell r="CO14">
            <v>100</v>
          </cell>
          <cell r="CP14">
            <v>96.44556441097978</v>
          </cell>
          <cell r="CQ14">
            <v>91.91265512442634</v>
          </cell>
          <cell r="CR14">
            <v>94.806321749861</v>
          </cell>
          <cell r="CS14">
            <v>102.25259136645454</v>
          </cell>
        </row>
        <row r="15">
          <cell r="A15">
            <v>35096</v>
          </cell>
          <cell r="B15">
            <v>103.96411607117436</v>
          </cell>
          <cell r="C15">
            <v>91.988892422411</v>
          </cell>
          <cell r="D15">
            <v>83.57936880436678</v>
          </cell>
          <cell r="F15">
            <v>35096</v>
          </cell>
          <cell r="G15">
            <v>119.71604630557144</v>
          </cell>
          <cell r="H15">
            <v>120.79580853606684</v>
          </cell>
          <cell r="I15">
            <v>80.91974494404244</v>
          </cell>
          <cell r="J15">
            <v>150.6675020819468</v>
          </cell>
          <cell r="K15">
            <v>85.94934133630541</v>
          </cell>
          <cell r="L15">
            <v>46.17842457467633</v>
          </cell>
          <cell r="M15">
            <v>79.88481500926302</v>
          </cell>
          <cell r="N15">
            <v>90.55668909237195</v>
          </cell>
          <cell r="O15">
            <v>102.79894033009046</v>
          </cell>
          <cell r="P15">
            <v>102.99277703209229</v>
          </cell>
          <cell r="Q15">
            <v>84.75019406276432</v>
          </cell>
          <cell r="R15">
            <v>95.27509839717848</v>
          </cell>
          <cell r="S15">
            <v>84.90514293705075</v>
          </cell>
          <cell r="T15">
            <v>85.8045294628383</v>
          </cell>
          <cell r="U15">
            <v>101.75292035457066</v>
          </cell>
          <cell r="V15">
            <v>79.75995538703083</v>
          </cell>
          <cell r="W15">
            <v>100</v>
          </cell>
          <cell r="X15">
            <v>91.24559533193855</v>
          </cell>
          <cell r="Y15">
            <v>82.69140630300365</v>
          </cell>
          <cell r="AA15">
            <v>35096</v>
          </cell>
          <cell r="AB15">
            <v>119.71604630557145</v>
          </cell>
          <cell r="AC15">
            <v>120.79580853606686</v>
          </cell>
          <cell r="AD15">
            <v>80.91974494404244</v>
          </cell>
          <cell r="AE15">
            <v>150.66750208194685</v>
          </cell>
          <cell r="AF15">
            <v>85.94934133630541</v>
          </cell>
          <cell r="AG15">
            <v>43.59509526598411</v>
          </cell>
          <cell r="AH15">
            <v>47.99740043452446</v>
          </cell>
          <cell r="AI15">
            <v>62.081710238217596</v>
          </cell>
          <cell r="AJ15">
            <v>17.111193758728735</v>
          </cell>
          <cell r="AK15">
            <v>100</v>
          </cell>
          <cell r="AL15">
            <v>74.17335242237422</v>
          </cell>
          <cell r="AM15">
            <v>32.82139840853519</v>
          </cell>
          <cell r="AN15">
            <v>75.61230078903083</v>
          </cell>
          <cell r="AO15">
            <v>101.81956117388422</v>
          </cell>
          <cell r="AP15">
            <v>88.5132058182616</v>
          </cell>
          <cell r="AQ15">
            <v>295.6752031325251</v>
          </cell>
          <cell r="AR15">
            <v>94.14018948765454</v>
          </cell>
          <cell r="AS15">
            <v>91.8335847640276</v>
          </cell>
          <cell r="AT15">
            <v>90.24800413316092</v>
          </cell>
          <cell r="AU15">
            <v>77.65199585610515</v>
          </cell>
          <cell r="AV15">
            <v>78.07174515725676</v>
          </cell>
          <cell r="AW15">
            <v>86.22585462910601</v>
          </cell>
          <cell r="AX15">
            <v>111.85073465396249</v>
          </cell>
          <cell r="AY15">
            <v>51.95901954143802</v>
          </cell>
          <cell r="AZ15">
            <v>109.52228794242167</v>
          </cell>
          <cell r="BA15">
            <v>115.70858915090032</v>
          </cell>
          <cell r="BB15">
            <v>88.74701676529372</v>
          </cell>
          <cell r="BC15">
            <v>97.96156497501869</v>
          </cell>
          <cell r="BD15">
            <v>85.1801155079158</v>
          </cell>
          <cell r="BE15">
            <v>88.41279680946354</v>
          </cell>
          <cell r="BF15">
            <v>113.04829724500635</v>
          </cell>
          <cell r="BG15">
            <v>94.84103409470876</v>
          </cell>
          <cell r="BH15">
            <v>92.83360098698682</v>
          </cell>
          <cell r="BI15">
            <v>126.77924847759527</v>
          </cell>
          <cell r="BJ15">
            <v>79.82070606894678</v>
          </cell>
          <cell r="BK15">
            <v>85.31096193809785</v>
          </cell>
          <cell r="BL15">
            <v>121.78379603259144</v>
          </cell>
          <cell r="BM15">
            <v>100</v>
          </cell>
          <cell r="BN15">
            <v>86.99035324643317</v>
          </cell>
          <cell r="BO15">
            <v>102.99808560647648</v>
          </cell>
          <cell r="BP15">
            <v>68.58601815324027</v>
          </cell>
          <cell r="BQ15">
            <v>73.42102406885203</v>
          </cell>
          <cell r="BR15">
            <v>99.36363329474628</v>
          </cell>
          <cell r="BS15">
            <v>62.4223225717642</v>
          </cell>
          <cell r="BT15">
            <v>95.27509839717848</v>
          </cell>
          <cell r="BU15">
            <v>84.85011992768388</v>
          </cell>
          <cell r="BV15">
            <v>98.03384625698213</v>
          </cell>
          <cell r="BW15">
            <v>92.69644393141442</v>
          </cell>
          <cell r="BX15">
            <v>90.60202127877089</v>
          </cell>
          <cell r="BY15">
            <v>88.74832218318996</v>
          </cell>
          <cell r="BZ15">
            <v>76.41249579503203</v>
          </cell>
          <cell r="CA15">
            <v>74.34265962434158</v>
          </cell>
          <cell r="CB15">
            <v>53.58735367505776</v>
          </cell>
          <cell r="CC15">
            <v>106.82632485220468</v>
          </cell>
          <cell r="CD15">
            <v>93.77593961790039</v>
          </cell>
          <cell r="CE15">
            <v>72.45067571368884</v>
          </cell>
          <cell r="CF15">
            <v>133.9210363445536</v>
          </cell>
          <cell r="CG15">
            <v>67.47383214350396</v>
          </cell>
          <cell r="CH15">
            <v>54.94127630444044</v>
          </cell>
          <cell r="CI15">
            <v>87.53877931669268</v>
          </cell>
          <cell r="CJ15">
            <v>85.623108905648</v>
          </cell>
          <cell r="CK15">
            <v>83.54658134410832</v>
          </cell>
          <cell r="CL15">
            <v>81.15046341166607</v>
          </cell>
          <cell r="CM15">
            <v>76.19172939919349</v>
          </cell>
          <cell r="CN15">
            <v>100.98355365398879</v>
          </cell>
          <cell r="CO15">
            <v>100</v>
          </cell>
          <cell r="CP15">
            <v>99.2580145177992</v>
          </cell>
          <cell r="CQ15">
            <v>90.80402213053102</v>
          </cell>
          <cell r="CR15">
            <v>87.15732966391892</v>
          </cell>
          <cell r="CS15">
            <v>76.336594826369</v>
          </cell>
        </row>
        <row r="16">
          <cell r="A16">
            <v>35125</v>
          </cell>
          <cell r="B16">
            <v>124.21144848692694</v>
          </cell>
          <cell r="C16">
            <v>109.28535116380603</v>
          </cell>
          <cell r="D16">
            <v>100.74078081752806</v>
          </cell>
          <cell r="F16">
            <v>35125</v>
          </cell>
          <cell r="G16">
            <v>144.3510705784868</v>
          </cell>
          <cell r="H16">
            <v>139.62348533974483</v>
          </cell>
          <cell r="I16">
            <v>109.19781121105274</v>
          </cell>
          <cell r="J16">
            <v>144.23128701758492</v>
          </cell>
          <cell r="K16">
            <v>100.18578358570245</v>
          </cell>
          <cell r="L16">
            <v>86.16105677304687</v>
          </cell>
          <cell r="M16">
            <v>154.15762603745208</v>
          </cell>
          <cell r="N16">
            <v>108.49076488900303</v>
          </cell>
          <cell r="O16">
            <v>109.25080052637115</v>
          </cell>
          <cell r="P16">
            <v>115.71146303169542</v>
          </cell>
          <cell r="Q16">
            <v>85.96987449649791</v>
          </cell>
          <cell r="R16">
            <v>133.81655367480798</v>
          </cell>
          <cell r="S16">
            <v>97.21077807569326</v>
          </cell>
          <cell r="T16">
            <v>97.92092418789733</v>
          </cell>
          <cell r="U16">
            <v>108.85106299468497</v>
          </cell>
          <cell r="V16">
            <v>101.9244319665269</v>
          </cell>
          <cell r="W16">
            <v>100</v>
          </cell>
          <cell r="X16">
            <v>111.9481264944616</v>
          </cell>
          <cell r="Y16">
            <v>93.31571709171658</v>
          </cell>
          <cell r="AA16">
            <v>35125</v>
          </cell>
          <cell r="AB16">
            <v>144.3510705784868</v>
          </cell>
          <cell r="AC16">
            <v>139.62348533974483</v>
          </cell>
          <cell r="AD16">
            <v>109.19781121105274</v>
          </cell>
          <cell r="AE16">
            <v>144.23128701758498</v>
          </cell>
          <cell r="AF16">
            <v>100.18578358570245</v>
          </cell>
          <cell r="AG16">
            <v>72.31182808189591</v>
          </cell>
          <cell r="AH16">
            <v>103.21397268340178</v>
          </cell>
          <cell r="AI16">
            <v>47.98267359818881</v>
          </cell>
          <cell r="AJ16">
            <v>21.27390672881373</v>
          </cell>
          <cell r="AK16">
            <v>100</v>
          </cell>
          <cell r="AL16">
            <v>216.47845478023774</v>
          </cell>
          <cell r="AM16">
            <v>72.41475333564215</v>
          </cell>
          <cell r="AN16">
            <v>175.64340005932618</v>
          </cell>
          <cell r="AO16">
            <v>93.1698508864433</v>
          </cell>
          <cell r="AP16">
            <v>84.93564595971947</v>
          </cell>
          <cell r="AQ16">
            <v>177.74588128043771</v>
          </cell>
          <cell r="AR16">
            <v>109.1699441425246</v>
          </cell>
          <cell r="AS16">
            <v>96.4168659926881</v>
          </cell>
          <cell r="AT16">
            <v>104.59555221714749</v>
          </cell>
          <cell r="AU16">
            <v>89.25301308017256</v>
          </cell>
          <cell r="AV16">
            <v>93.17599767004936</v>
          </cell>
          <cell r="AW16">
            <v>94.38164121872687</v>
          </cell>
          <cell r="AX16">
            <v>77.74747288567532</v>
          </cell>
          <cell r="AY16">
            <v>62.7917759272409</v>
          </cell>
          <cell r="AZ16">
            <v>136.03603985150636</v>
          </cell>
          <cell r="BA16">
            <v>101.39658646475955</v>
          </cell>
          <cell r="BB16">
            <v>67.27826809271107</v>
          </cell>
          <cell r="BC16">
            <v>99.58536703949244</v>
          </cell>
          <cell r="BD16">
            <v>90.9024487529404</v>
          </cell>
          <cell r="BE16">
            <v>90.51142618793897</v>
          </cell>
          <cell r="BF16">
            <v>130.4427976136012</v>
          </cell>
          <cell r="BG16">
            <v>98.78984110709031</v>
          </cell>
          <cell r="BH16">
            <v>108.98947308189335</v>
          </cell>
          <cell r="BI16">
            <v>128.41740250980902</v>
          </cell>
          <cell r="BJ16">
            <v>103.96097011853225</v>
          </cell>
          <cell r="BK16">
            <v>101.96533560864171</v>
          </cell>
          <cell r="BL16">
            <v>152.47452710280584</v>
          </cell>
          <cell r="BM16">
            <v>100</v>
          </cell>
          <cell r="BN16">
            <v>107.58985655673943</v>
          </cell>
          <cell r="BO16">
            <v>137.56788718734504</v>
          </cell>
          <cell r="BP16">
            <v>147.797287157435</v>
          </cell>
          <cell r="BQ16">
            <v>86.5194750507671</v>
          </cell>
          <cell r="BR16">
            <v>82.55518645983554</v>
          </cell>
          <cell r="BS16">
            <v>82.99108066926526</v>
          </cell>
          <cell r="BT16">
            <v>133.81655367480798</v>
          </cell>
          <cell r="BU16">
            <v>97.7364098907447</v>
          </cell>
          <cell r="BV16">
            <v>62.67152000787921</v>
          </cell>
          <cell r="BW16">
            <v>100.80603947143162</v>
          </cell>
          <cell r="BX16">
            <v>118.71320929034887</v>
          </cell>
          <cell r="BY16">
            <v>102.68897319660834</v>
          </cell>
          <cell r="BZ16">
            <v>92.01550356534399</v>
          </cell>
          <cell r="CA16">
            <v>80.82035271524288</v>
          </cell>
          <cell r="CB16">
            <v>97.6396481493256</v>
          </cell>
          <cell r="CC16">
            <v>114.29334927185985</v>
          </cell>
          <cell r="CD16">
            <v>106.18811520864303</v>
          </cell>
          <cell r="CE16">
            <v>76.27244774974066</v>
          </cell>
          <cell r="CF16">
            <v>105.84366199762283</v>
          </cell>
          <cell r="CG16">
            <v>109.36605046936185</v>
          </cell>
          <cell r="CH16">
            <v>100.27283871893114</v>
          </cell>
          <cell r="CI16">
            <v>102.8357258774413</v>
          </cell>
          <cell r="CJ16">
            <v>95.570711958867</v>
          </cell>
          <cell r="CK16">
            <v>100.68881785271476</v>
          </cell>
          <cell r="CL16">
            <v>95.90063472458807</v>
          </cell>
          <cell r="CM16">
            <v>96.25506375832758</v>
          </cell>
          <cell r="CN16">
            <v>103.46182313984268</v>
          </cell>
          <cell r="CO16">
            <v>100</v>
          </cell>
          <cell r="CP16">
            <v>98.67216769004611</v>
          </cell>
          <cell r="CQ16">
            <v>112.77976775884416</v>
          </cell>
          <cell r="CR16">
            <v>98.25754297608316</v>
          </cell>
          <cell r="CS16">
            <v>86.11061936577094</v>
          </cell>
        </row>
        <row r="17">
          <cell r="A17">
            <v>35156</v>
          </cell>
          <cell r="B17">
            <v>125.14827036863832</v>
          </cell>
          <cell r="C17">
            <v>104.72914612014506</v>
          </cell>
          <cell r="D17">
            <v>101.26345240359787</v>
          </cell>
          <cell r="F17">
            <v>35156</v>
          </cell>
          <cell r="G17">
            <v>144.46328712424386</v>
          </cell>
          <cell r="H17">
            <v>157.6231122492309</v>
          </cell>
          <cell r="I17">
            <v>107.45047443174272</v>
          </cell>
          <cell r="J17">
            <v>210.8812575544997</v>
          </cell>
          <cell r="K17">
            <v>99.7775839059837</v>
          </cell>
          <cell r="L17">
            <v>102.85845117229921</v>
          </cell>
          <cell r="M17">
            <v>158.65337100215783</v>
          </cell>
          <cell r="N17">
            <v>109.36216222408255</v>
          </cell>
          <cell r="O17">
            <v>104.92635431009093</v>
          </cell>
          <cell r="P17">
            <v>106.21754121340791</v>
          </cell>
          <cell r="Q17">
            <v>75.74447179761793</v>
          </cell>
          <cell r="R17">
            <v>112.0019824659041</v>
          </cell>
          <cell r="S17">
            <v>101.35863022107</v>
          </cell>
          <cell r="T17">
            <v>93.7189714928612</v>
          </cell>
          <cell r="U17">
            <v>101.83880793253518</v>
          </cell>
          <cell r="V17">
            <v>102.53795608845716</v>
          </cell>
          <cell r="W17">
            <v>100</v>
          </cell>
          <cell r="X17">
            <v>106.11138276754018</v>
          </cell>
          <cell r="Y17">
            <v>103.01452767672036</v>
          </cell>
          <cell r="AA17">
            <v>35156</v>
          </cell>
          <cell r="AB17">
            <v>144.46328712424386</v>
          </cell>
          <cell r="AC17">
            <v>157.6231122492309</v>
          </cell>
          <cell r="AD17">
            <v>107.45047443174272</v>
          </cell>
          <cell r="AE17">
            <v>210.88125755449977</v>
          </cell>
          <cell r="AF17">
            <v>99.7775839059837</v>
          </cell>
          <cell r="AG17">
            <v>75.29618297972866</v>
          </cell>
          <cell r="AH17">
            <v>141.2062575586186</v>
          </cell>
          <cell r="AI17">
            <v>87.80599471617214</v>
          </cell>
          <cell r="AJ17">
            <v>8.849357181277343</v>
          </cell>
          <cell r="AK17">
            <v>100</v>
          </cell>
          <cell r="AL17">
            <v>171.40120352668225</v>
          </cell>
          <cell r="AM17">
            <v>70.32965415055203</v>
          </cell>
          <cell r="AN17">
            <v>183.38405998352158</v>
          </cell>
          <cell r="AO17">
            <v>103.10643351546142</v>
          </cell>
          <cell r="AP17">
            <v>76.65732013502682</v>
          </cell>
          <cell r="AQ17">
            <v>121.41613943757127</v>
          </cell>
          <cell r="AR17">
            <v>100.02739847205497</v>
          </cell>
          <cell r="AS17">
            <v>91.77098884723698</v>
          </cell>
          <cell r="AT17">
            <v>106.25359274628734</v>
          </cell>
          <cell r="AU17">
            <v>104.94036773040825</v>
          </cell>
          <cell r="AV17">
            <v>105.87497321631228</v>
          </cell>
          <cell r="AW17">
            <v>92.5843250072363</v>
          </cell>
          <cell r="AX17">
            <v>90.6784837668976</v>
          </cell>
          <cell r="AY17">
            <v>68.83271092190063</v>
          </cell>
          <cell r="AZ17">
            <v>123.26353961695247</v>
          </cell>
          <cell r="BA17">
            <v>77.38476498987787</v>
          </cell>
          <cell r="BB17">
            <v>116.7455695556569</v>
          </cell>
          <cell r="BC17">
            <v>101.60277596447264</v>
          </cell>
          <cell r="BD17">
            <v>97.4495640669296</v>
          </cell>
          <cell r="BE17">
            <v>96.46990592369579</v>
          </cell>
          <cell r="BF17">
            <v>120.82100437007344</v>
          </cell>
          <cell r="BG17">
            <v>93.5772131697131</v>
          </cell>
          <cell r="BH17">
            <v>99.98546517102376</v>
          </cell>
          <cell r="BI17">
            <v>116.12978170433587</v>
          </cell>
          <cell r="BJ17">
            <v>94.55386495856635</v>
          </cell>
          <cell r="BK17">
            <v>106.38259415461424</v>
          </cell>
          <cell r="BL17">
            <v>111.54698143855495</v>
          </cell>
          <cell r="BM17">
            <v>100</v>
          </cell>
          <cell r="BN17">
            <v>136.50034371504265</v>
          </cell>
          <cell r="BO17">
            <v>90.35627997734508</v>
          </cell>
          <cell r="BP17">
            <v>60.15622621803874</v>
          </cell>
          <cell r="BQ17">
            <v>65.45772680745023</v>
          </cell>
          <cell r="BR17">
            <v>81.26809495397842</v>
          </cell>
          <cell r="BS17">
            <v>106.22070729603497</v>
          </cell>
          <cell r="BT17">
            <v>112.0019824659041</v>
          </cell>
          <cell r="BU17">
            <v>101.7284681427134</v>
          </cell>
          <cell r="BV17">
            <v>76.29858061224743</v>
          </cell>
          <cell r="BW17">
            <v>95.068932343876</v>
          </cell>
          <cell r="BX17">
            <v>106.7388673707396</v>
          </cell>
          <cell r="BY17">
            <v>103.66520327294364</v>
          </cell>
          <cell r="BZ17">
            <v>98.13282467337875</v>
          </cell>
          <cell r="CA17">
            <v>74.69720890004373</v>
          </cell>
          <cell r="CB17">
            <v>84.2325916100148</v>
          </cell>
          <cell r="CC17">
            <v>104.75455451251875</v>
          </cell>
          <cell r="CD17">
            <v>110.7005472372401</v>
          </cell>
          <cell r="CE17">
            <v>82.39784455684062</v>
          </cell>
          <cell r="CF17">
            <v>98.1170780063792</v>
          </cell>
          <cell r="CG17">
            <v>103.53609450725867</v>
          </cell>
          <cell r="CH17">
            <v>130.1753994412501</v>
          </cell>
          <cell r="CI17">
            <v>93.18412632991713</v>
          </cell>
          <cell r="CJ17">
            <v>89.5256736315375</v>
          </cell>
          <cell r="CK17">
            <v>111.58265818107846</v>
          </cell>
          <cell r="CL17">
            <v>89.43384400428154</v>
          </cell>
          <cell r="CM17">
            <v>99.49105023494401</v>
          </cell>
          <cell r="CN17">
            <v>113.5489964753992</v>
          </cell>
          <cell r="CO17">
            <v>100</v>
          </cell>
          <cell r="CP17">
            <v>104.11239613162805</v>
          </cell>
          <cell r="CQ17">
            <v>106.27659746590865</v>
          </cell>
          <cell r="CR17">
            <v>102.92616499542228</v>
          </cell>
          <cell r="CS17">
            <v>103.65137250395617</v>
          </cell>
        </row>
        <row r="18">
          <cell r="A18">
            <v>35186</v>
          </cell>
          <cell r="B18">
            <v>111.42416351801306</v>
          </cell>
          <cell r="C18">
            <v>104.88918732537428</v>
          </cell>
          <cell r="D18">
            <v>97.60735756232212</v>
          </cell>
          <cell r="F18">
            <v>35186</v>
          </cell>
          <cell r="G18">
            <v>120.32792701213542</v>
          </cell>
          <cell r="H18">
            <v>110.64154771237169</v>
          </cell>
          <cell r="I18">
            <v>93.11414649683763</v>
          </cell>
          <cell r="J18">
            <v>135.0085643673331</v>
          </cell>
          <cell r="K18">
            <v>102.63890132011932</v>
          </cell>
          <cell r="L18">
            <v>92.61384100429211</v>
          </cell>
          <cell r="M18">
            <v>112.1443029184056</v>
          </cell>
          <cell r="N18">
            <v>102.28086841484966</v>
          </cell>
          <cell r="O18">
            <v>105.43422725724203</v>
          </cell>
          <cell r="P18">
            <v>115.4842487479055</v>
          </cell>
          <cell r="Q18">
            <v>77.52781813913808</v>
          </cell>
          <cell r="R18">
            <v>121.77320987202846</v>
          </cell>
          <cell r="S18">
            <v>100.50217557937916</v>
          </cell>
          <cell r="T18">
            <v>96.88781995951084</v>
          </cell>
          <cell r="U18">
            <v>102.62483465211795</v>
          </cell>
          <cell r="V18">
            <v>94.70209545109282</v>
          </cell>
          <cell r="W18">
            <v>100</v>
          </cell>
          <cell r="X18">
            <v>115.0191759056935</v>
          </cell>
          <cell r="Y18">
            <v>106.46636392722337</v>
          </cell>
          <cell r="AA18">
            <v>35186</v>
          </cell>
          <cell r="AB18">
            <v>120.32792701213542</v>
          </cell>
          <cell r="AC18">
            <v>110.64154771237169</v>
          </cell>
          <cell r="AD18">
            <v>93.11414649683763</v>
          </cell>
          <cell r="AE18">
            <v>135.00856436733312</v>
          </cell>
          <cell r="AF18">
            <v>102.63890132011932</v>
          </cell>
          <cell r="AG18">
            <v>74.84863970669853</v>
          </cell>
          <cell r="AH18">
            <v>113.68887556515486</v>
          </cell>
          <cell r="AI18">
            <v>109.08298015931561</v>
          </cell>
          <cell r="AJ18">
            <v>122.3339771658062</v>
          </cell>
          <cell r="AK18">
            <v>100</v>
          </cell>
          <cell r="AL18">
            <v>145.28487206846995</v>
          </cell>
          <cell r="AM18">
            <v>43.23294076818939</v>
          </cell>
          <cell r="AN18">
            <v>118.57437575580636</v>
          </cell>
          <cell r="AO18">
            <v>102.30767515432736</v>
          </cell>
          <cell r="AP18">
            <v>89.22016868170161</v>
          </cell>
          <cell r="AQ18">
            <v>125.21273541625006</v>
          </cell>
          <cell r="AR18">
            <v>114.85774780460281</v>
          </cell>
          <cell r="AS18">
            <v>97.12492600770724</v>
          </cell>
          <cell r="AT18">
            <v>108.2668047752704</v>
          </cell>
          <cell r="AU18">
            <v>108.36465096694594</v>
          </cell>
          <cell r="AV18">
            <v>103.82001691709995</v>
          </cell>
          <cell r="AW18">
            <v>97.04862820923098</v>
          </cell>
          <cell r="AX18">
            <v>90.35000539075547</v>
          </cell>
          <cell r="AY18">
            <v>68.43451940378182</v>
          </cell>
          <cell r="AZ18">
            <v>100.14108021950479</v>
          </cell>
          <cell r="BA18">
            <v>94.32789352289588</v>
          </cell>
          <cell r="BB18">
            <v>42.020428137155925</v>
          </cell>
          <cell r="BC18">
            <v>113.18257381154511</v>
          </cell>
          <cell r="BD18">
            <v>116.87627441038383</v>
          </cell>
          <cell r="BE18">
            <v>110.70910603041222</v>
          </cell>
          <cell r="BF18">
            <v>127.34492995499134</v>
          </cell>
          <cell r="BG18">
            <v>78.83209018960461</v>
          </cell>
          <cell r="BH18">
            <v>113.00856671176533</v>
          </cell>
          <cell r="BI18">
            <v>122.65049722171102</v>
          </cell>
          <cell r="BJ18">
            <v>108.39831175230037</v>
          </cell>
          <cell r="BK18">
            <v>99.19755089508598</v>
          </cell>
          <cell r="BL18">
            <v>80.53256895203091</v>
          </cell>
          <cell r="BM18">
            <v>100</v>
          </cell>
          <cell r="BN18">
            <v>116.16273942022269</v>
          </cell>
          <cell r="BO18">
            <v>108.52016461781714</v>
          </cell>
          <cell r="BP18">
            <v>111.2655852799786</v>
          </cell>
          <cell r="BQ18">
            <v>75.58299965661054</v>
          </cell>
          <cell r="BR18">
            <v>69.61058122663033</v>
          </cell>
          <cell r="BS18">
            <v>130.2183525574711</v>
          </cell>
          <cell r="BT18">
            <v>121.77320987202846</v>
          </cell>
          <cell r="BU18">
            <v>99.59529979395231</v>
          </cell>
          <cell r="BV18">
            <v>166.58428066454303</v>
          </cell>
          <cell r="BW18">
            <v>100.93660359372916</v>
          </cell>
          <cell r="BX18">
            <v>90.35355940161968</v>
          </cell>
          <cell r="BY18">
            <v>92.08675137214614</v>
          </cell>
          <cell r="BZ18">
            <v>117.2632301519025</v>
          </cell>
          <cell r="CA18">
            <v>66.23331280968016</v>
          </cell>
          <cell r="CB18">
            <v>90.27574330972188</v>
          </cell>
          <cell r="CC18">
            <v>106.02801825790374</v>
          </cell>
          <cell r="CD18">
            <v>96.55616777789386</v>
          </cell>
          <cell r="CE18">
            <v>83.10402133827948</v>
          </cell>
          <cell r="CF18">
            <v>87.94118816749258</v>
          </cell>
          <cell r="CG18">
            <v>86.89865479004109</v>
          </cell>
          <cell r="CH18">
            <v>102.80703636294088</v>
          </cell>
          <cell r="CI18">
            <v>94.78563267287737</v>
          </cell>
          <cell r="CJ18">
            <v>92.90980371527031</v>
          </cell>
          <cell r="CK18">
            <v>106.45485131930783</v>
          </cell>
          <cell r="CL18">
            <v>83.67320267580962</v>
          </cell>
          <cell r="CM18">
            <v>91.33194727397905</v>
          </cell>
          <cell r="CN18">
            <v>113.05568296230665</v>
          </cell>
          <cell r="CO18">
            <v>100</v>
          </cell>
          <cell r="CP18">
            <v>111.32491425675829</v>
          </cell>
          <cell r="CQ18">
            <v>115.27914585259005</v>
          </cell>
          <cell r="CR18">
            <v>120.29899662584043</v>
          </cell>
          <cell r="CS18">
            <v>84.06525272485456</v>
          </cell>
        </row>
        <row r="19">
          <cell r="A19">
            <v>35217</v>
          </cell>
          <cell r="B19">
            <v>105.53325776310993</v>
          </cell>
          <cell r="C19">
            <v>96.02273453440868</v>
          </cell>
          <cell r="D19">
            <v>89.41301869636969</v>
          </cell>
          <cell r="F19">
            <v>35217</v>
          </cell>
          <cell r="G19">
            <v>107.42465870054556</v>
          </cell>
          <cell r="H19">
            <v>120.90720604504529</v>
          </cell>
          <cell r="I19">
            <v>96.31874002312452</v>
          </cell>
          <cell r="J19">
            <v>116.98000611618463</v>
          </cell>
          <cell r="K19">
            <v>102.27135691054085</v>
          </cell>
          <cell r="L19">
            <v>108.15375495864363</v>
          </cell>
          <cell r="M19">
            <v>87.40450672225536</v>
          </cell>
          <cell r="N19">
            <v>91.31131903202214</v>
          </cell>
          <cell r="O19">
            <v>99.8664129878268</v>
          </cell>
          <cell r="P19">
            <v>99.90194105302466</v>
          </cell>
          <cell r="Q19">
            <v>90.85243335916302</v>
          </cell>
          <cell r="R19">
            <v>84.09068400195962</v>
          </cell>
          <cell r="S19">
            <v>85.86140971238929</v>
          </cell>
          <cell r="T19">
            <v>87.0984565998437</v>
          </cell>
          <cell r="U19">
            <v>102.8295906378258</v>
          </cell>
          <cell r="V19">
            <v>89.09556426893913</v>
          </cell>
          <cell r="W19">
            <v>100</v>
          </cell>
          <cell r="X19">
            <v>113.03701372769325</v>
          </cell>
          <cell r="Y19">
            <v>119.04503898862289</v>
          </cell>
          <cell r="AA19">
            <v>35217</v>
          </cell>
          <cell r="AB19">
            <v>107.42465870054556</v>
          </cell>
          <cell r="AC19">
            <v>120.90720604504529</v>
          </cell>
          <cell r="AD19">
            <v>96.31874002312452</v>
          </cell>
          <cell r="AE19">
            <v>116.98000611618465</v>
          </cell>
          <cell r="AF19">
            <v>102.27135691054085</v>
          </cell>
          <cell r="AG19">
            <v>105.46980952924599</v>
          </cell>
          <cell r="AH19">
            <v>113.88618052058743</v>
          </cell>
          <cell r="AI19">
            <v>107.63984849183981</v>
          </cell>
          <cell r="AJ19">
            <v>92.4764058806615</v>
          </cell>
          <cell r="AK19">
            <v>100</v>
          </cell>
          <cell r="AL19">
            <v>171.78305981799545</v>
          </cell>
          <cell r="AM19">
            <v>30.09345427522613</v>
          </cell>
          <cell r="AN19">
            <v>87.54188042084637</v>
          </cell>
          <cell r="AO19">
            <v>112.4075395469485</v>
          </cell>
          <cell r="AP19">
            <v>82.69658206364103</v>
          </cell>
          <cell r="AQ19">
            <v>125.04673134471633</v>
          </cell>
          <cell r="AR19">
            <v>108.61717861635046</v>
          </cell>
          <cell r="AS19">
            <v>67.90456352138038</v>
          </cell>
          <cell r="AT19">
            <v>98.75027578624943</v>
          </cell>
          <cell r="AU19">
            <v>104.59630397035184</v>
          </cell>
          <cell r="AV19">
            <v>98.46229894413919</v>
          </cell>
          <cell r="AW19">
            <v>91.94172159012801</v>
          </cell>
          <cell r="AX19">
            <v>68.8182298436317</v>
          </cell>
          <cell r="AY19">
            <v>64.10860601244552</v>
          </cell>
          <cell r="AZ19">
            <v>81.87835774163881</v>
          </cell>
          <cell r="BA19">
            <v>65.89233050844422</v>
          </cell>
          <cell r="BB19">
            <v>100.21859791537325</v>
          </cell>
          <cell r="BC19">
            <v>105.38807840211476</v>
          </cell>
          <cell r="BD19">
            <v>139.66018293293686</v>
          </cell>
          <cell r="BE19">
            <v>103.87207446645631</v>
          </cell>
          <cell r="BF19">
            <v>121.408020903806</v>
          </cell>
          <cell r="BG19">
            <v>73.91704201615329</v>
          </cell>
          <cell r="BH19">
            <v>92.42472669896425</v>
          </cell>
          <cell r="BI19">
            <v>101.84939328719226</v>
          </cell>
          <cell r="BJ19">
            <v>111.17959922819635</v>
          </cell>
          <cell r="BK19">
            <v>105.06363664710528</v>
          </cell>
          <cell r="BL19">
            <v>86.32057321924452</v>
          </cell>
          <cell r="BM19">
            <v>100</v>
          </cell>
          <cell r="BN19">
            <v>109.65987707683094</v>
          </cell>
          <cell r="BO19">
            <v>106.63545530026961</v>
          </cell>
          <cell r="BP19">
            <v>66.08938501705244</v>
          </cell>
          <cell r="BQ19">
            <v>93.96916199595894</v>
          </cell>
          <cell r="BR19">
            <v>89.10251946602607</v>
          </cell>
          <cell r="BS19">
            <v>95.57384006405604</v>
          </cell>
          <cell r="BT19">
            <v>84.09068400195962</v>
          </cell>
          <cell r="BU19">
            <v>85.7402988241836</v>
          </cell>
          <cell r="BV19">
            <v>90.70513410526283</v>
          </cell>
          <cell r="BW19">
            <v>82.80649497307373</v>
          </cell>
          <cell r="BX19">
            <v>115.01415884706864</v>
          </cell>
          <cell r="BY19">
            <v>87.45488235274796</v>
          </cell>
          <cell r="BZ19">
            <v>124.14984475084835</v>
          </cell>
          <cell r="CA19">
            <v>81.83643014467924</v>
          </cell>
          <cell r="CB19">
            <v>65.79929508794869</v>
          </cell>
          <cell r="CC19">
            <v>104.2562579365144</v>
          </cell>
          <cell r="CD19">
            <v>112.49782397359877</v>
          </cell>
          <cell r="CE19">
            <v>92.29004449218893</v>
          </cell>
          <cell r="CF19">
            <v>75.62532904703043</v>
          </cell>
          <cell r="CG19">
            <v>85.50487557678565</v>
          </cell>
          <cell r="CH19">
            <v>104.97173424950272</v>
          </cell>
          <cell r="CI19">
            <v>92.20139178581434</v>
          </cell>
          <cell r="CJ19">
            <v>89.03231587637552</v>
          </cell>
          <cell r="CK19">
            <v>92.18286509753283</v>
          </cell>
          <cell r="CL19">
            <v>69.41580356524939</v>
          </cell>
          <cell r="CM19">
            <v>93.49560485076717</v>
          </cell>
          <cell r="CN19">
            <v>88.79518627119889</v>
          </cell>
          <cell r="CO19">
            <v>100</v>
          </cell>
          <cell r="CP19">
            <v>119.85103875342452</v>
          </cell>
          <cell r="CQ19">
            <v>112.64286241644277</v>
          </cell>
          <cell r="CR19">
            <v>119.48611064282905</v>
          </cell>
          <cell r="CS19">
            <v>118.50719539498097</v>
          </cell>
        </row>
        <row r="20">
          <cell r="A20">
            <v>35247</v>
          </cell>
          <cell r="B20">
            <v>117.77148577039722</v>
          </cell>
          <cell r="C20">
            <v>99.97636322710201</v>
          </cell>
          <cell r="D20">
            <v>108.91338662540531</v>
          </cell>
          <cell r="F20">
            <v>35247</v>
          </cell>
          <cell r="G20">
            <v>123.05890379358998</v>
          </cell>
          <cell r="H20">
            <v>116.2007737091264</v>
          </cell>
          <cell r="I20">
            <v>111.03286709141271</v>
          </cell>
          <cell r="J20">
            <v>122.8001239211287</v>
          </cell>
          <cell r="K20">
            <v>111.84727861851512</v>
          </cell>
          <cell r="L20">
            <v>101.5348520896051</v>
          </cell>
          <cell r="M20">
            <v>69.87052910660498</v>
          </cell>
          <cell r="N20">
            <v>108.73498419109177</v>
          </cell>
          <cell r="O20">
            <v>99.0660656207223</v>
          </cell>
          <cell r="P20">
            <v>100.45604549082667</v>
          </cell>
          <cell r="Q20">
            <v>92.2859348378148</v>
          </cell>
          <cell r="R20">
            <v>96.91512046019628</v>
          </cell>
          <cell r="S20">
            <v>113.99954223025792</v>
          </cell>
          <cell r="T20">
            <v>111.429229315744</v>
          </cell>
          <cell r="U20">
            <v>112.15828757571497</v>
          </cell>
          <cell r="V20">
            <v>105.07682006406009</v>
          </cell>
          <cell r="W20">
            <v>100</v>
          </cell>
          <cell r="X20">
            <v>107.7290715076288</v>
          </cell>
          <cell r="Y20">
            <v>116.59905568748839</v>
          </cell>
          <cell r="AA20">
            <v>35247</v>
          </cell>
          <cell r="AB20">
            <v>123.05890379358998</v>
          </cell>
          <cell r="AC20">
            <v>116.2007737091264</v>
          </cell>
          <cell r="AD20">
            <v>111.03286709141271</v>
          </cell>
          <cell r="AE20">
            <v>122.80012392112873</v>
          </cell>
          <cell r="AF20">
            <v>111.84727861851512</v>
          </cell>
          <cell r="AG20">
            <v>82.61286545452924</v>
          </cell>
          <cell r="AH20">
            <v>125.73088290458838</v>
          </cell>
          <cell r="AI20">
            <v>115.98498068803306</v>
          </cell>
          <cell r="AJ20">
            <v>39.20022349129078</v>
          </cell>
          <cell r="AK20">
            <v>100</v>
          </cell>
          <cell r="AL20">
            <v>119.30516226336196</v>
          </cell>
          <cell r="AM20">
            <v>79.69665796979278</v>
          </cell>
          <cell r="AN20">
            <v>61.71952299499682</v>
          </cell>
          <cell r="AO20">
            <v>94.58098590137048</v>
          </cell>
          <cell r="AP20">
            <v>92.98985704692944</v>
          </cell>
          <cell r="AQ20">
            <v>204.86385606417684</v>
          </cell>
          <cell r="AR20">
            <v>107.91562616773686</v>
          </cell>
          <cell r="AS20">
            <v>116.16916160747878</v>
          </cell>
          <cell r="AT20">
            <v>104.73328208313748</v>
          </cell>
          <cell r="AU20">
            <v>111.96252067538194</v>
          </cell>
          <cell r="AV20">
            <v>121.08449908712053</v>
          </cell>
          <cell r="AW20">
            <v>108.19785062520178</v>
          </cell>
          <cell r="AX20">
            <v>96.12993710496448</v>
          </cell>
          <cell r="AY20">
            <v>71.54046949795874</v>
          </cell>
          <cell r="AZ20">
            <v>100.64821791554274</v>
          </cell>
          <cell r="BA20">
            <v>90.2862077302452</v>
          </cell>
          <cell r="BB20">
            <v>105.0251697824374</v>
          </cell>
          <cell r="BC20">
            <v>100.74969281663047</v>
          </cell>
          <cell r="BD20">
            <v>99.92894344704936</v>
          </cell>
          <cell r="BE20">
            <v>118.51161955373512</v>
          </cell>
          <cell r="BF20">
            <v>115.57420170915914</v>
          </cell>
          <cell r="BG20">
            <v>77.22436897798084</v>
          </cell>
          <cell r="BH20">
            <v>110.11496689799816</v>
          </cell>
          <cell r="BI20">
            <v>81.43084603898096</v>
          </cell>
          <cell r="BJ20">
            <v>107.85845675911848</v>
          </cell>
          <cell r="BK20">
            <v>113.45738988523057</v>
          </cell>
          <cell r="BL20">
            <v>69.38367174035498</v>
          </cell>
          <cell r="BM20">
            <v>100</v>
          </cell>
          <cell r="BN20">
            <v>113.29760699142004</v>
          </cell>
          <cell r="BO20">
            <v>56.15823583731554</v>
          </cell>
          <cell r="BP20">
            <v>81.33969587260172</v>
          </cell>
          <cell r="BQ20">
            <v>87.45536256239694</v>
          </cell>
          <cell r="BR20">
            <v>96.01083476239185</v>
          </cell>
          <cell r="BS20">
            <v>96.73800789337943</v>
          </cell>
          <cell r="BT20">
            <v>96.91512046019628</v>
          </cell>
          <cell r="BU20">
            <v>113.32898088118573</v>
          </cell>
          <cell r="BV20">
            <v>156.84994008780214</v>
          </cell>
          <cell r="BW20">
            <v>117.66681380336195</v>
          </cell>
          <cell r="BX20">
            <v>94.64263068370546</v>
          </cell>
          <cell r="BY20">
            <v>102.6515009776045</v>
          </cell>
          <cell r="BZ20">
            <v>124.18927296433591</v>
          </cell>
          <cell r="CA20">
            <v>105.6537197178249</v>
          </cell>
          <cell r="CB20">
            <v>65.40806260744552</v>
          </cell>
          <cell r="CC20">
            <v>114.79621010080113</v>
          </cell>
          <cell r="CD20">
            <v>121.06713321416537</v>
          </cell>
          <cell r="CE20">
            <v>94.39748087414488</v>
          </cell>
          <cell r="CF20">
            <v>76.59944492143752</v>
          </cell>
          <cell r="CG20">
            <v>100.82253668070803</v>
          </cell>
          <cell r="CH20">
            <v>112.3889069452915</v>
          </cell>
          <cell r="CI20">
            <v>103.13285158930042</v>
          </cell>
          <cell r="CJ20">
            <v>100.92980365926347</v>
          </cell>
          <cell r="CK20">
            <v>123.59480389432078</v>
          </cell>
          <cell r="CL20">
            <v>90.02606815048118</v>
          </cell>
          <cell r="CM20">
            <v>111.00839318515112</v>
          </cell>
          <cell r="CN20">
            <v>98.35414550811227</v>
          </cell>
          <cell r="CO20">
            <v>100</v>
          </cell>
          <cell r="CP20">
            <v>126.17955571249867</v>
          </cell>
          <cell r="CQ20">
            <v>106.62958426556487</v>
          </cell>
          <cell r="CR20">
            <v>113.55969712149566</v>
          </cell>
          <cell r="CS20">
            <v>121.73312584818538</v>
          </cell>
        </row>
        <row r="21">
          <cell r="A21">
            <v>35278</v>
          </cell>
          <cell r="B21">
            <v>87.04131812058114</v>
          </cell>
          <cell r="C21">
            <v>92.98242124828386</v>
          </cell>
          <cell r="D21">
            <v>90.14383013904992</v>
          </cell>
          <cell r="F21">
            <v>35278</v>
          </cell>
          <cell r="G21">
            <v>71.91465693927886</v>
          </cell>
          <cell r="H21">
            <v>74.82294868081996</v>
          </cell>
          <cell r="I21">
            <v>96.22943099145368</v>
          </cell>
          <cell r="J21">
            <v>92.04393990756532</v>
          </cell>
          <cell r="K21">
            <v>103.82554681286412</v>
          </cell>
          <cell r="L21">
            <v>84.25985930646702</v>
          </cell>
          <cell r="M21">
            <v>76.203514706192</v>
          </cell>
          <cell r="N21">
            <v>96.04000356745229</v>
          </cell>
          <cell r="O21">
            <v>84.4304711891937</v>
          </cell>
          <cell r="P21">
            <v>100.22046630745375</v>
          </cell>
          <cell r="Q21">
            <v>81.55040923376198</v>
          </cell>
          <cell r="R21">
            <v>85.61565995075023</v>
          </cell>
          <cell r="S21">
            <v>97.11002965571055</v>
          </cell>
          <cell r="T21">
            <v>99.13130860801333</v>
          </cell>
          <cell r="U21">
            <v>100.80707720942414</v>
          </cell>
          <cell r="V21">
            <v>82.69422532909161</v>
          </cell>
          <cell r="W21">
            <v>100</v>
          </cell>
          <cell r="X21">
            <v>93.5985083093707</v>
          </cell>
          <cell r="Y21">
            <v>101.86715826352201</v>
          </cell>
          <cell r="AA21">
            <v>35278</v>
          </cell>
          <cell r="AB21">
            <v>71.91465693927886</v>
          </cell>
          <cell r="AC21">
            <v>74.82294868081996</v>
          </cell>
          <cell r="AD21">
            <v>96.22943099145368</v>
          </cell>
          <cell r="AE21">
            <v>92.04393990756533</v>
          </cell>
          <cell r="AF21">
            <v>103.82554681286412</v>
          </cell>
          <cell r="AG21">
            <v>93.5402410722627</v>
          </cell>
          <cell r="AH21">
            <v>72.66919951463726</v>
          </cell>
          <cell r="AI21">
            <v>93.1071584164506</v>
          </cell>
          <cell r="AJ21">
            <v>34.6699392502382</v>
          </cell>
          <cell r="AK21">
            <v>100</v>
          </cell>
          <cell r="AL21">
            <v>126.79620693274764</v>
          </cell>
          <cell r="AM21">
            <v>45.119066369571264</v>
          </cell>
          <cell r="AN21">
            <v>66.26001142848008</v>
          </cell>
          <cell r="AO21">
            <v>93.54776120119867</v>
          </cell>
          <cell r="AP21">
            <v>106.03953636239532</v>
          </cell>
          <cell r="AQ21">
            <v>209.50163127299803</v>
          </cell>
          <cell r="AR21">
            <v>89.07758692920478</v>
          </cell>
          <cell r="AS21">
            <v>91.22623427346868</v>
          </cell>
          <cell r="AT21">
            <v>95.0379134775001</v>
          </cell>
          <cell r="AU21">
            <v>100.23151236421839</v>
          </cell>
          <cell r="AV21">
            <v>113.50035761056121</v>
          </cell>
          <cell r="AW21">
            <v>86.78361640006132</v>
          </cell>
          <cell r="AX21">
            <v>72.60305471573001</v>
          </cell>
          <cell r="AY21">
            <v>56.47919779820402</v>
          </cell>
          <cell r="AZ21">
            <v>84.64621562393033</v>
          </cell>
          <cell r="BA21">
            <v>86.26905789788951</v>
          </cell>
          <cell r="BB21">
            <v>92.93919702677587</v>
          </cell>
          <cell r="BC21">
            <v>79.89134643841662</v>
          </cell>
          <cell r="BD21">
            <v>93.35240989140465</v>
          </cell>
          <cell r="BE21">
            <v>86.12231026149246</v>
          </cell>
          <cell r="BF21">
            <v>105.61675580496478</v>
          </cell>
          <cell r="BG21">
            <v>60.85281839108173</v>
          </cell>
          <cell r="BH21">
            <v>95.72293101816648</v>
          </cell>
          <cell r="BI21">
            <v>107.16424209539244</v>
          </cell>
          <cell r="BJ21">
            <v>105.07453928605737</v>
          </cell>
          <cell r="BK21">
            <v>67.47501125614545</v>
          </cell>
          <cell r="BL21">
            <v>83.2441186886108</v>
          </cell>
          <cell r="BM21">
            <v>100</v>
          </cell>
          <cell r="BN21">
            <v>76.43324929173778</v>
          </cell>
          <cell r="BO21">
            <v>116.9796312676441</v>
          </cell>
          <cell r="BP21">
            <v>57.75755411425125</v>
          </cell>
          <cell r="BQ21">
            <v>65.56501739622468</v>
          </cell>
          <cell r="BR21">
            <v>96.6881338038463</v>
          </cell>
          <cell r="BS21">
            <v>64.15993663050143</v>
          </cell>
          <cell r="BT21">
            <v>85.61565995075023</v>
          </cell>
          <cell r="BU21">
            <v>96.71857808941121</v>
          </cell>
          <cell r="BV21">
            <v>118.49265389782266</v>
          </cell>
          <cell r="BW21">
            <v>99.69277689616435</v>
          </cell>
          <cell r="BX21">
            <v>58.750839554453805</v>
          </cell>
          <cell r="BY21">
            <v>96.63310677234279</v>
          </cell>
          <cell r="BZ21">
            <v>117.32281183064009</v>
          </cell>
          <cell r="CA21">
            <v>94.5854609233329</v>
          </cell>
          <cell r="CB21">
            <v>83.65952909128801</v>
          </cell>
          <cell r="CC21">
            <v>104.41446676029886</v>
          </cell>
          <cell r="CD21">
            <v>100.13689174851386</v>
          </cell>
          <cell r="CE21">
            <v>79.00110384593125</v>
          </cell>
          <cell r="CF21">
            <v>76.93344072582732</v>
          </cell>
          <cell r="CG21">
            <v>77.88658475567968</v>
          </cell>
          <cell r="CH21">
            <v>79.16815824512932</v>
          </cell>
          <cell r="CI21">
            <v>71.95897512526699</v>
          </cell>
          <cell r="CJ21">
            <v>78.67425149977677</v>
          </cell>
          <cell r="CK21">
            <v>104.30070856835705</v>
          </cell>
          <cell r="CL21">
            <v>91.88810955630794</v>
          </cell>
          <cell r="CM21">
            <v>86.65009882466568</v>
          </cell>
          <cell r="CN21">
            <v>74.69895457875108</v>
          </cell>
          <cell r="CO21">
            <v>100</v>
          </cell>
          <cell r="CP21">
            <v>103.41336058318453</v>
          </cell>
          <cell r="CQ21">
            <v>93.00114056515896</v>
          </cell>
          <cell r="CR21">
            <v>101.80725573831307</v>
          </cell>
          <cell r="CS21">
            <v>102.04644324409344</v>
          </cell>
        </row>
        <row r="22">
          <cell r="A22">
            <v>35309</v>
          </cell>
          <cell r="B22">
            <v>99.20192088782161</v>
          </cell>
          <cell r="C22">
            <v>106.2001034731091</v>
          </cell>
          <cell r="D22">
            <v>100.66584631731035</v>
          </cell>
          <cell r="F22">
            <v>35309</v>
          </cell>
          <cell r="G22">
            <v>95.18401286115186</v>
          </cell>
          <cell r="H22">
            <v>97.94778825681611</v>
          </cell>
          <cell r="I22">
            <v>98.63399251980191</v>
          </cell>
          <cell r="J22">
            <v>96.11107419289559</v>
          </cell>
          <cell r="K22">
            <v>103.50309045166024</v>
          </cell>
          <cell r="L22">
            <v>102.07869636009393</v>
          </cell>
          <cell r="M22">
            <v>95.81904513134926</v>
          </cell>
          <cell r="N22">
            <v>110.92449574527927</v>
          </cell>
          <cell r="O22">
            <v>100.03697171696757</v>
          </cell>
          <cell r="P22">
            <v>111.4623119076223</v>
          </cell>
          <cell r="Q22">
            <v>91.92027118569622</v>
          </cell>
          <cell r="R22">
            <v>90.26500740550574</v>
          </cell>
          <cell r="S22">
            <v>90.40675652148684</v>
          </cell>
          <cell r="T22">
            <v>98.73225988807481</v>
          </cell>
          <cell r="U22">
            <v>95.15419330237053</v>
          </cell>
          <cell r="V22">
            <v>106.82300885592305</v>
          </cell>
          <cell r="W22">
            <v>100</v>
          </cell>
          <cell r="X22">
            <v>118.27508883494644</v>
          </cell>
          <cell r="Y22">
            <v>121.9280287114572</v>
          </cell>
          <cell r="AA22">
            <v>35309</v>
          </cell>
          <cell r="AB22">
            <v>95.18401286115186</v>
          </cell>
          <cell r="AC22">
            <v>97.94778825681611</v>
          </cell>
          <cell r="AD22">
            <v>98.63399251980191</v>
          </cell>
          <cell r="AE22">
            <v>96.11107419289561</v>
          </cell>
          <cell r="AF22">
            <v>103.50309045166024</v>
          </cell>
          <cell r="AG22">
            <v>91.43109244667909</v>
          </cell>
          <cell r="AH22">
            <v>111.68191129947371</v>
          </cell>
          <cell r="AI22">
            <v>112.27518877312812</v>
          </cell>
          <cell r="AJ22">
            <v>28.84539898626324</v>
          </cell>
          <cell r="AK22">
            <v>100</v>
          </cell>
          <cell r="AL22">
            <v>193.78358626580805</v>
          </cell>
          <cell r="AM22">
            <v>84.7275948464978</v>
          </cell>
          <cell r="AN22">
            <v>92.35423948569995</v>
          </cell>
          <cell r="AO22">
            <v>82.42719600833772</v>
          </cell>
          <cell r="AP22">
            <v>107.65221526692254</v>
          </cell>
          <cell r="AQ22">
            <v>92.1177795313919</v>
          </cell>
          <cell r="AR22">
            <v>79.14986600996359</v>
          </cell>
          <cell r="AS22">
            <v>90.38373083941346</v>
          </cell>
          <cell r="AT22">
            <v>94.99721055299428</v>
          </cell>
          <cell r="AU22">
            <v>85.98612576768741</v>
          </cell>
          <cell r="AV22">
            <v>100.63086057047633</v>
          </cell>
          <cell r="AW22">
            <v>97.89004443840452</v>
          </cell>
          <cell r="AX22">
            <v>83.19296333379769</v>
          </cell>
          <cell r="AY22">
            <v>63.912991808726616</v>
          </cell>
          <cell r="AZ22">
            <v>145.03481960381413</v>
          </cell>
          <cell r="BA22">
            <v>89.462512479282</v>
          </cell>
          <cell r="BB22">
            <v>89.6103658387159</v>
          </cell>
          <cell r="BC22">
            <v>106.89244060767783</v>
          </cell>
          <cell r="BD22">
            <v>91.88623647510687</v>
          </cell>
          <cell r="BE22">
            <v>110.51337036211062</v>
          </cell>
          <cell r="BF22">
            <v>122.44830609148727</v>
          </cell>
          <cell r="BG22">
            <v>69.78389661691708</v>
          </cell>
          <cell r="BH22">
            <v>100.84669931046909</v>
          </cell>
          <cell r="BI22">
            <v>123.92082046019804</v>
          </cell>
          <cell r="BJ22">
            <v>114.85389495262784</v>
          </cell>
          <cell r="BK22">
            <v>106.55582326720581</v>
          </cell>
          <cell r="BL22">
            <v>63.605483921980245</v>
          </cell>
          <cell r="BM22">
            <v>100</v>
          </cell>
          <cell r="BN22">
            <v>107.75107633082379</v>
          </cell>
          <cell r="BO22">
            <v>83.22442426855926</v>
          </cell>
          <cell r="BP22">
            <v>57.144853242881744</v>
          </cell>
          <cell r="BQ22">
            <v>98.50987483748446</v>
          </cell>
          <cell r="BR22">
            <v>91.63417502804867</v>
          </cell>
          <cell r="BS22">
            <v>75.2951770532551</v>
          </cell>
          <cell r="BT22">
            <v>90.26500740550574</v>
          </cell>
          <cell r="BU22">
            <v>89.98211450535588</v>
          </cell>
          <cell r="BV22">
            <v>113.5711126488866</v>
          </cell>
          <cell r="BW22">
            <v>97.12934673742106</v>
          </cell>
          <cell r="BX22">
            <v>76.31323139769891</v>
          </cell>
          <cell r="BY22">
            <v>97.10835771263459</v>
          </cell>
          <cell r="BZ22">
            <v>115.4492382372232</v>
          </cell>
          <cell r="CA22">
            <v>109.41681658940047</v>
          </cell>
          <cell r="CB22">
            <v>73.4345296377152</v>
          </cell>
          <cell r="CC22">
            <v>98.18830681827971</v>
          </cell>
          <cell r="CD22">
            <v>109.94067880584089</v>
          </cell>
          <cell r="CE22">
            <v>73.85436182212295</v>
          </cell>
          <cell r="CF22">
            <v>93.2394023409759</v>
          </cell>
          <cell r="CG22">
            <v>117.69433200962241</v>
          </cell>
          <cell r="CH22">
            <v>138.2393640745686</v>
          </cell>
          <cell r="CI22">
            <v>84.76418086104206</v>
          </cell>
          <cell r="CJ22">
            <v>98.34772797347395</v>
          </cell>
          <cell r="CK22">
            <v>109.96384655843214</v>
          </cell>
          <cell r="CL22">
            <v>160.74043150958238</v>
          </cell>
          <cell r="CM22">
            <v>89.68181045834993</v>
          </cell>
          <cell r="CN22">
            <v>96.11130982113272</v>
          </cell>
          <cell r="CO22">
            <v>100</v>
          </cell>
          <cell r="CP22">
            <v>121.29439270966475</v>
          </cell>
          <cell r="CQ22">
            <v>118.08815839973173</v>
          </cell>
          <cell r="CR22">
            <v>122.43227270657997</v>
          </cell>
          <cell r="CS22">
            <v>121.21227570600537</v>
          </cell>
        </row>
        <row r="23">
          <cell r="A23">
            <v>35339</v>
          </cell>
          <cell r="B23">
            <v>103.82721470102197</v>
          </cell>
          <cell r="C23">
            <v>119.26495896153324</v>
          </cell>
          <cell r="D23">
            <v>107.05898108531572</v>
          </cell>
          <cell r="F23">
            <v>35339</v>
          </cell>
          <cell r="G23">
            <v>101.45289706696796</v>
          </cell>
          <cell r="H23">
            <v>96.72537475789632</v>
          </cell>
          <cell r="I23">
            <v>107.87047286073387</v>
          </cell>
          <cell r="J23">
            <v>111.38873930297407</v>
          </cell>
          <cell r="K23">
            <v>105.61325896907678</v>
          </cell>
          <cell r="L23">
            <v>106.29875376326457</v>
          </cell>
          <cell r="M23">
            <v>78.76890867361122</v>
          </cell>
          <cell r="N23">
            <v>120.11291877345253</v>
          </cell>
          <cell r="O23">
            <v>111.96716217555863</v>
          </cell>
          <cell r="P23">
            <v>132.21322130482014</v>
          </cell>
          <cell r="Q23">
            <v>99.50362769688466</v>
          </cell>
          <cell r="R23">
            <v>120.09120057194878</v>
          </cell>
          <cell r="S23">
            <v>102.85948293786119</v>
          </cell>
          <cell r="T23">
            <v>105.6951516627708</v>
          </cell>
          <cell r="U23">
            <v>112.37400146943622</v>
          </cell>
          <cell r="V23">
            <v>108.52666571199624</v>
          </cell>
          <cell r="W23">
            <v>100</v>
          </cell>
          <cell r="X23">
            <v>117.86213340715778</v>
          </cell>
          <cell r="Y23">
            <v>123.42542896366807</v>
          </cell>
          <cell r="AA23">
            <v>35339</v>
          </cell>
          <cell r="AB23">
            <v>101.45289706696796</v>
          </cell>
          <cell r="AC23">
            <v>96.72537475789632</v>
          </cell>
          <cell r="AD23">
            <v>107.87047286073387</v>
          </cell>
          <cell r="AE23">
            <v>111.3887393029741</v>
          </cell>
          <cell r="AF23">
            <v>105.61325896907678</v>
          </cell>
          <cell r="AG23">
            <v>98.60240055843289</v>
          </cell>
          <cell r="AH23">
            <v>113.93624022007543</v>
          </cell>
          <cell r="AI23">
            <v>103.22484359363698</v>
          </cell>
          <cell r="AJ23">
            <v>8.112928018602096</v>
          </cell>
          <cell r="AK23">
            <v>100</v>
          </cell>
          <cell r="AL23">
            <v>195.7033163543939</v>
          </cell>
          <cell r="AM23">
            <v>90.17534987846558</v>
          </cell>
          <cell r="AN23">
            <v>67.28417669395039</v>
          </cell>
          <cell r="AO23">
            <v>106.59770121066664</v>
          </cell>
          <cell r="AP23">
            <v>114.2262056653837</v>
          </cell>
          <cell r="AQ23">
            <v>177.59318853861657</v>
          </cell>
          <cell r="AR23">
            <v>90.82718602677055</v>
          </cell>
          <cell r="AS23">
            <v>104.77015815836899</v>
          </cell>
          <cell r="AT23">
            <v>103.76853572005905</v>
          </cell>
          <cell r="AU23">
            <v>107.30873580193283</v>
          </cell>
          <cell r="AV23">
            <v>113.77120027810716</v>
          </cell>
          <cell r="AW23">
            <v>105.07214286690062</v>
          </cell>
          <cell r="AX23">
            <v>107.43632514466535</v>
          </cell>
          <cell r="AY23">
            <v>73.35180398392266</v>
          </cell>
          <cell r="AZ23">
            <v>146.65181647253857</v>
          </cell>
          <cell r="BA23">
            <v>83.27698357631496</v>
          </cell>
          <cell r="BB23">
            <v>78.2956234195204</v>
          </cell>
          <cell r="BC23">
            <v>114.19991202502904</v>
          </cell>
          <cell r="BD23">
            <v>114.04318055253475</v>
          </cell>
          <cell r="BE23">
            <v>105.29906917190657</v>
          </cell>
          <cell r="BF23">
            <v>132.99121068178155</v>
          </cell>
          <cell r="BG23">
            <v>93.64224543487897</v>
          </cell>
          <cell r="BH23">
            <v>112.8565518167826</v>
          </cell>
          <cell r="BI23">
            <v>164.80599960877746</v>
          </cell>
          <cell r="BJ23">
            <v>120.01476567776469</v>
          </cell>
          <cell r="BK23">
            <v>119.40308931392131</v>
          </cell>
          <cell r="BL23">
            <v>61.13987252750724</v>
          </cell>
          <cell r="BM23">
            <v>100</v>
          </cell>
          <cell r="BN23">
            <v>126.02535919058828</v>
          </cell>
          <cell r="BO23">
            <v>121.5402008814138</v>
          </cell>
          <cell r="BP23">
            <v>49.47192658702929</v>
          </cell>
          <cell r="BQ23">
            <v>84.72515917039738</v>
          </cell>
          <cell r="BR23">
            <v>113.29961506091894</v>
          </cell>
          <cell r="BS23">
            <v>94.2806055902072</v>
          </cell>
          <cell r="BT23">
            <v>120.09120057194878</v>
          </cell>
          <cell r="BU23">
            <v>102.5470425885074</v>
          </cell>
          <cell r="BV23">
            <v>114.30385890344807</v>
          </cell>
          <cell r="BW23">
            <v>108.51442800498481</v>
          </cell>
          <cell r="BX23">
            <v>81.3882333579121</v>
          </cell>
          <cell r="BY23">
            <v>109.09277307489668</v>
          </cell>
          <cell r="BZ23">
            <v>106.24322650461872</v>
          </cell>
          <cell r="CA23">
            <v>93.46815238689388</v>
          </cell>
          <cell r="CB23">
            <v>97.6259515209981</v>
          </cell>
          <cell r="CC23">
            <v>116.69497521719555</v>
          </cell>
          <cell r="CD23">
            <v>105.8712282267206</v>
          </cell>
          <cell r="CE23">
            <v>87.35752342166064</v>
          </cell>
          <cell r="CF23">
            <v>130.8337425973491</v>
          </cell>
          <cell r="CG23">
            <v>118.21943790847543</v>
          </cell>
          <cell r="CH23">
            <v>116.85141931636298</v>
          </cell>
          <cell r="CI23">
            <v>94.79505160269963</v>
          </cell>
          <cell r="CJ23">
            <v>106.30117758031403</v>
          </cell>
          <cell r="CK23">
            <v>109.49444026202697</v>
          </cell>
          <cell r="CL23">
            <v>108.66376226911875</v>
          </cell>
          <cell r="CM23">
            <v>95.33509021229969</v>
          </cell>
          <cell r="CN23">
            <v>113.68967225886342</v>
          </cell>
          <cell r="CO23">
            <v>100</v>
          </cell>
          <cell r="CP23">
            <v>143.84270883661233</v>
          </cell>
          <cell r="CQ23">
            <v>116.31432653183963</v>
          </cell>
          <cell r="CR23">
            <v>129.38357094250563</v>
          </cell>
          <cell r="CS23">
            <v>113.74356813631009</v>
          </cell>
        </row>
        <row r="24">
          <cell r="A24">
            <v>35370</v>
          </cell>
          <cell r="B24">
            <v>88.95397067111733</v>
          </cell>
          <cell r="C24">
            <v>104.59146239112505</v>
          </cell>
          <cell r="D24">
            <v>98.59356890324244</v>
          </cell>
          <cell r="F24">
            <v>35370</v>
          </cell>
          <cell r="G24">
            <v>80.09389922974485</v>
          </cell>
          <cell r="H24">
            <v>81.66023673823183</v>
          </cell>
          <cell r="I24">
            <v>122.40855115240521</v>
          </cell>
          <cell r="J24">
            <v>56.99433896871848</v>
          </cell>
          <cell r="K24">
            <v>94.28743076387123</v>
          </cell>
          <cell r="L24">
            <v>89.14869471458924</v>
          </cell>
          <cell r="M24">
            <v>66.90880968279815</v>
          </cell>
          <cell r="N24">
            <v>89.87263662161635</v>
          </cell>
          <cell r="O24">
            <v>93.66085028667555</v>
          </cell>
          <cell r="P24">
            <v>123.38620623585551</v>
          </cell>
          <cell r="Q24">
            <v>91.08929035822662</v>
          </cell>
          <cell r="R24">
            <v>131.21911143504752</v>
          </cell>
          <cell r="S24">
            <v>97.1389959906831</v>
          </cell>
          <cell r="T24">
            <v>97.6612653775759</v>
          </cell>
          <cell r="U24">
            <v>99.82584218215544</v>
          </cell>
          <cell r="V24">
            <v>99.01342940146418</v>
          </cell>
          <cell r="W24">
            <v>100</v>
          </cell>
          <cell r="X24">
            <v>107.5990209629532</v>
          </cell>
          <cell r="Y24">
            <v>107.39430357075466</v>
          </cell>
          <cell r="AA24">
            <v>35370</v>
          </cell>
          <cell r="AB24">
            <v>80.09389922974485</v>
          </cell>
          <cell r="AC24">
            <v>81.66023673823183</v>
          </cell>
          <cell r="AD24">
            <v>122.40855115240521</v>
          </cell>
          <cell r="AE24">
            <v>56.99433896871849</v>
          </cell>
          <cell r="AF24">
            <v>94.28743076387123</v>
          </cell>
          <cell r="AG24">
            <v>87.1886745045186</v>
          </cell>
          <cell r="AH24">
            <v>83.01792653395879</v>
          </cell>
          <cell r="AI24">
            <v>69.13296340573751</v>
          </cell>
          <cell r="AJ24">
            <v>0.26839778910686496</v>
          </cell>
          <cell r="AK24">
            <v>100</v>
          </cell>
          <cell r="AL24">
            <v>20.78897494100868</v>
          </cell>
          <cell r="AM24">
            <v>277.4932976313963</v>
          </cell>
          <cell r="AN24">
            <v>59.17344322111324</v>
          </cell>
          <cell r="AO24">
            <v>109.32694949321167</v>
          </cell>
          <cell r="AP24">
            <v>88.43641462685085</v>
          </cell>
          <cell r="AQ24">
            <v>144.20770230720308</v>
          </cell>
          <cell r="AR24">
            <v>85.73371972007125</v>
          </cell>
          <cell r="AS24">
            <v>92.8947335739378</v>
          </cell>
          <cell r="AT24">
            <v>107.65863196221366</v>
          </cell>
          <cell r="AU24">
            <v>103.43963439124354</v>
          </cell>
          <cell r="AV24">
            <v>91.97257501980764</v>
          </cell>
          <cell r="AW24">
            <v>144.0779096418475</v>
          </cell>
          <cell r="AX24">
            <v>106.11812307181764</v>
          </cell>
          <cell r="AY24">
            <v>69.70740949361199</v>
          </cell>
          <cell r="AZ24">
            <v>81.4635644787359</v>
          </cell>
          <cell r="BA24">
            <v>68.33415686239708</v>
          </cell>
          <cell r="BB24">
            <v>45.92102731754657</v>
          </cell>
          <cell r="BC24">
            <v>101.43469261981164</v>
          </cell>
          <cell r="BD24">
            <v>82.45146532805711</v>
          </cell>
          <cell r="BE24">
            <v>94.94176469862255</v>
          </cell>
          <cell r="BF24">
            <v>109.18033136481027</v>
          </cell>
          <cell r="BG24">
            <v>77.57554448026612</v>
          </cell>
          <cell r="BH24">
            <v>98.77577897768649</v>
          </cell>
          <cell r="BI24">
            <v>168.65691930971207</v>
          </cell>
          <cell r="BJ24">
            <v>103.18289899520279</v>
          </cell>
          <cell r="BK24">
            <v>96.29486859070208</v>
          </cell>
          <cell r="BL24">
            <v>59.847678451783516</v>
          </cell>
          <cell r="BM24">
            <v>100</v>
          </cell>
          <cell r="BN24">
            <v>116.41470043930302</v>
          </cell>
          <cell r="BO24">
            <v>92.64881292226099</v>
          </cell>
          <cell r="BP24">
            <v>61.09253520628882</v>
          </cell>
          <cell r="BQ24">
            <v>84.61117994175662</v>
          </cell>
          <cell r="BR24">
            <v>100.18570307249136</v>
          </cell>
          <cell r="BS24">
            <v>66.84138031675728</v>
          </cell>
          <cell r="BT24">
            <v>131.21911143504752</v>
          </cell>
          <cell r="BU24">
            <v>95.91709726429845</v>
          </cell>
          <cell r="BV24">
            <v>172.18317060815016</v>
          </cell>
          <cell r="BW24">
            <v>97.65781670277565</v>
          </cell>
          <cell r="BX24">
            <v>94.91923683649979</v>
          </cell>
          <cell r="BY24">
            <v>114.2910217427828</v>
          </cell>
          <cell r="BZ24">
            <v>103.69762492405087</v>
          </cell>
          <cell r="CA24">
            <v>97.23886891977398</v>
          </cell>
          <cell r="CB24">
            <v>55.28911663199864</v>
          </cell>
          <cell r="CC24">
            <v>103.50622223594729</v>
          </cell>
          <cell r="CD24">
            <v>96.63180882239939</v>
          </cell>
          <cell r="CE24">
            <v>78.06189169765543</v>
          </cell>
          <cell r="CF24">
            <v>103.36180932198548</v>
          </cell>
          <cell r="CG24">
            <v>88.97013669816516</v>
          </cell>
          <cell r="CH24">
            <v>99.86003274837951</v>
          </cell>
          <cell r="CI24">
            <v>99.13544005969553</v>
          </cell>
          <cell r="CJ24">
            <v>107.6016297792258</v>
          </cell>
          <cell r="CK24">
            <v>116.55051063573389</v>
          </cell>
          <cell r="CL24">
            <v>92.26262091558675</v>
          </cell>
          <cell r="CM24">
            <v>96.62200504540665</v>
          </cell>
          <cell r="CN24">
            <v>98.99551648550273</v>
          </cell>
          <cell r="CO24">
            <v>100</v>
          </cell>
          <cell r="CP24">
            <v>128.7109052605995</v>
          </cell>
          <cell r="CQ24">
            <v>106.34108451456939</v>
          </cell>
          <cell r="CR24">
            <v>117.07295253540934</v>
          </cell>
          <cell r="CS24">
            <v>91.04764077417288</v>
          </cell>
        </row>
        <row r="25">
          <cell r="A25">
            <v>35400</v>
          </cell>
          <cell r="B25">
            <v>92.57297830520996</v>
          </cell>
          <cell r="C25">
            <v>112.87072803910254</v>
          </cell>
          <cell r="D25">
            <v>117.74122504094332</v>
          </cell>
          <cell r="F25">
            <v>35400</v>
          </cell>
          <cell r="G25">
            <v>83.00598913552574</v>
          </cell>
          <cell r="H25">
            <v>84.82602078922872</v>
          </cell>
          <cell r="I25">
            <v>110.696272785115</v>
          </cell>
          <cell r="J25">
            <v>73.82607675276411</v>
          </cell>
          <cell r="K25">
            <v>100.85726691523294</v>
          </cell>
          <cell r="L25">
            <v>86.26473129158313</v>
          </cell>
          <cell r="M25">
            <v>103.00933419224005</v>
          </cell>
          <cell r="N25">
            <v>92.88379594501514</v>
          </cell>
          <cell r="O25">
            <v>98.23165121068783</v>
          </cell>
          <cell r="P25">
            <v>134.0924440611569</v>
          </cell>
          <cell r="Q25">
            <v>106.43626643055386</v>
          </cell>
          <cell r="R25">
            <v>107.35049775335308</v>
          </cell>
          <cell r="S25">
            <v>107.28492615051083</v>
          </cell>
          <cell r="T25">
            <v>112.13324892984248</v>
          </cell>
          <cell r="U25">
            <v>127.39585226667502</v>
          </cell>
          <cell r="V25">
            <v>123.95833463934585</v>
          </cell>
          <cell r="W25">
            <v>98.31720229174454</v>
          </cell>
          <cell r="X25">
            <v>110.87655793248179</v>
          </cell>
          <cell r="Y25">
            <v>121.83263257179303</v>
          </cell>
          <cell r="AA25">
            <v>35400</v>
          </cell>
          <cell r="AB25">
            <v>83.00598913552574</v>
          </cell>
          <cell r="AC25">
            <v>84.82602078922872</v>
          </cell>
          <cell r="AD25">
            <v>110.696272785115</v>
          </cell>
          <cell r="AE25">
            <v>73.82607675276412</v>
          </cell>
          <cell r="AF25">
            <v>100.85726691523294</v>
          </cell>
          <cell r="AG25">
            <v>87.46426885587837</v>
          </cell>
          <cell r="AH25">
            <v>67.40195254504351</v>
          </cell>
          <cell r="AI25">
            <v>84.69528323696953</v>
          </cell>
          <cell r="AJ25">
            <v>3.34022066319047</v>
          </cell>
          <cell r="AK25">
            <v>97.5729955634234</v>
          </cell>
          <cell r="AL25">
            <v>490.30665075127837</v>
          </cell>
          <cell r="AM25">
            <v>32.07404201329898</v>
          </cell>
          <cell r="AN25">
            <v>87.95425915654742</v>
          </cell>
          <cell r="AO25">
            <v>95.1549864568681</v>
          </cell>
          <cell r="AP25">
            <v>153.23857025644017</v>
          </cell>
          <cell r="AQ25">
            <v>190.7479098196251</v>
          </cell>
          <cell r="AR25">
            <v>88.36718046599681</v>
          </cell>
          <cell r="AS25">
            <v>93.87349274206522</v>
          </cell>
          <cell r="AT25">
            <v>100.11326632366912</v>
          </cell>
          <cell r="AU25">
            <v>115.67883971789507</v>
          </cell>
          <cell r="AV25">
            <v>80.97362857952531</v>
          </cell>
          <cell r="AW25">
            <v>142.72173161592266</v>
          </cell>
          <cell r="AX25">
            <v>152.63492792126604</v>
          </cell>
          <cell r="AY25">
            <v>92.36556595810296</v>
          </cell>
          <cell r="AZ25">
            <v>97.57909067084957</v>
          </cell>
          <cell r="BA25">
            <v>82.02351007134298</v>
          </cell>
          <cell r="BB25">
            <v>61.22662968031467</v>
          </cell>
          <cell r="BC25">
            <v>99.07890144092562</v>
          </cell>
          <cell r="BD25">
            <v>65.35844754749706</v>
          </cell>
          <cell r="BE25">
            <v>138.87517510910186</v>
          </cell>
          <cell r="BF25">
            <v>123.09460382075702</v>
          </cell>
          <cell r="BG25">
            <v>71.72986059912992</v>
          </cell>
          <cell r="BH25">
            <v>102.49288375026214</v>
          </cell>
          <cell r="BI25">
            <v>199.1146126716392</v>
          </cell>
          <cell r="BJ25">
            <v>103.24475258837538</v>
          </cell>
          <cell r="BK25">
            <v>83.33387543259158</v>
          </cell>
          <cell r="BL25">
            <v>42.809291690737304</v>
          </cell>
          <cell r="BM25">
            <v>98.4735581412549</v>
          </cell>
          <cell r="BN25">
            <v>80.57269698472837</v>
          </cell>
          <cell r="BO25">
            <v>95.1834725246822</v>
          </cell>
          <cell r="BP25">
            <v>66.70799279992407</v>
          </cell>
          <cell r="BQ25">
            <v>147.71515970962201</v>
          </cell>
          <cell r="BR25">
            <v>87.73698729616366</v>
          </cell>
          <cell r="BS25">
            <v>75.99025866650085</v>
          </cell>
          <cell r="BT25">
            <v>107.35049775335308</v>
          </cell>
          <cell r="BU25">
            <v>104.74586463571443</v>
          </cell>
          <cell r="BV25">
            <v>285.3127488256169</v>
          </cell>
          <cell r="BW25">
            <v>108.02788166577211</v>
          </cell>
          <cell r="BX25">
            <v>186.65061175256753</v>
          </cell>
          <cell r="BY25">
            <v>123.10556181182295</v>
          </cell>
          <cell r="BZ25">
            <v>142.62128414386746</v>
          </cell>
          <cell r="CA25">
            <v>101.79883991937898</v>
          </cell>
          <cell r="CB25">
            <v>79.3630791879448</v>
          </cell>
          <cell r="CC25">
            <v>115.59692929016872</v>
          </cell>
          <cell r="CD25">
            <v>339.41744446893875</v>
          </cell>
          <cell r="CE25">
            <v>158.18547687284743</v>
          </cell>
          <cell r="CF25">
            <v>99.78996034596742</v>
          </cell>
          <cell r="CG25">
            <v>112.65177126392793</v>
          </cell>
          <cell r="CH25">
            <v>104.88008913742496</v>
          </cell>
          <cell r="CI25">
            <v>114.46359110891584</v>
          </cell>
          <cell r="CJ25">
            <v>161.84219676899713</v>
          </cell>
          <cell r="CK25">
            <v>125.06625061563385</v>
          </cell>
          <cell r="CL25">
            <v>112.16897252188323</v>
          </cell>
          <cell r="CM25">
            <v>136.84524691318575</v>
          </cell>
          <cell r="CN25">
            <v>125.59613808634032</v>
          </cell>
          <cell r="CO25">
            <v>98.31720229174454</v>
          </cell>
          <cell r="CP25">
            <v>143.78522040850194</v>
          </cell>
          <cell r="CQ25">
            <v>108.91742104188471</v>
          </cell>
          <cell r="CR25">
            <v>125.80564799704702</v>
          </cell>
          <cell r="CS25">
            <v>115.08499449377234</v>
          </cell>
        </row>
        <row r="26">
          <cell r="A26">
            <v>35431</v>
          </cell>
          <cell r="B26">
            <v>97.97802240104915</v>
          </cell>
          <cell r="C26">
            <v>103.77072478442919</v>
          </cell>
          <cell r="D26">
            <v>98.11404499004338</v>
          </cell>
          <cell r="F26">
            <v>35431</v>
          </cell>
          <cell r="G26">
            <v>98.08254465337332</v>
          </cell>
          <cell r="H26">
            <v>83.35763599624673</v>
          </cell>
          <cell r="I26">
            <v>95.16690470307725</v>
          </cell>
          <cell r="J26">
            <v>66.91482389582102</v>
          </cell>
          <cell r="K26">
            <v>93.14389766016657</v>
          </cell>
          <cell r="L26">
            <v>78.30055789395983</v>
          </cell>
          <cell r="M26">
            <v>59.817001377303946</v>
          </cell>
          <cell r="N26">
            <v>96.25866144860574</v>
          </cell>
          <cell r="O26">
            <v>99.40056827515029</v>
          </cell>
          <cell r="P26">
            <v>101.99661825929365</v>
          </cell>
          <cell r="Q26">
            <v>117.34062814617897</v>
          </cell>
          <cell r="R26">
            <v>115.12047714593022</v>
          </cell>
          <cell r="S26">
            <v>88.01719551864727</v>
          </cell>
          <cell r="T26">
            <v>84.55494496486534</v>
          </cell>
          <cell r="U26">
            <v>106.52000649154753</v>
          </cell>
          <cell r="V26">
            <v>105.80501418503418</v>
          </cell>
          <cell r="W26">
            <v>131.82533971307151</v>
          </cell>
          <cell r="X26">
            <v>99.53890803251467</v>
          </cell>
          <cell r="Y26">
            <v>78.9794520676831</v>
          </cell>
          <cell r="AA26">
            <v>35431</v>
          </cell>
          <cell r="AB26">
            <v>98.08254465337332</v>
          </cell>
          <cell r="AC26">
            <v>83.35763599624673</v>
          </cell>
          <cell r="AD26">
            <v>95.16690470307725</v>
          </cell>
          <cell r="AE26">
            <v>66.91482389582103</v>
          </cell>
          <cell r="AF26">
            <v>93.14389766016657</v>
          </cell>
          <cell r="AG26">
            <v>116.55311158689611</v>
          </cell>
          <cell r="AH26">
            <v>39.8756397682493</v>
          </cell>
          <cell r="AI26">
            <v>87.19282014170355</v>
          </cell>
          <cell r="AJ26">
            <v>4.508025602541048</v>
          </cell>
          <cell r="AK26">
            <v>105.7273497166923</v>
          </cell>
          <cell r="AL26">
            <v>113.14081997568823</v>
          </cell>
          <cell r="AM26">
            <v>29.56496494072862</v>
          </cell>
          <cell r="AN26">
            <v>50.067279701983374</v>
          </cell>
          <cell r="AO26">
            <v>69.7046742355331</v>
          </cell>
          <cell r="AP26">
            <v>89.36153274928996</v>
          </cell>
          <cell r="AQ26">
            <v>201.22201747744637</v>
          </cell>
          <cell r="AR26">
            <v>84.89403647728795</v>
          </cell>
          <cell r="AS26">
            <v>69.107350363838</v>
          </cell>
          <cell r="AT26">
            <v>97.07756460782115</v>
          </cell>
          <cell r="AU26">
            <v>82.87066309672527</v>
          </cell>
          <cell r="AV26">
            <v>92.48858712680207</v>
          </cell>
          <cell r="AW26">
            <v>67.37710473198172</v>
          </cell>
          <cell r="AX26">
            <v>156.11094387540678</v>
          </cell>
          <cell r="AY26">
            <v>61.901999778467925</v>
          </cell>
          <cell r="AZ26">
            <v>131.46190070685194</v>
          </cell>
          <cell r="BA26">
            <v>109.23824477626458</v>
          </cell>
          <cell r="BB26">
            <v>83.34325110672208</v>
          </cell>
          <cell r="BC26">
            <v>81.37579394538393</v>
          </cell>
          <cell r="BD26">
            <v>91.38836026054146</v>
          </cell>
          <cell r="BE26">
            <v>129.52181066068732</v>
          </cell>
          <cell r="BF26">
            <v>132.56595560720288</v>
          </cell>
          <cell r="BG26">
            <v>69.8552081595729</v>
          </cell>
          <cell r="BH26">
            <v>107.04493935204985</v>
          </cell>
          <cell r="BI26">
            <v>114.5694012044594</v>
          </cell>
          <cell r="BJ26">
            <v>77.90258659402114</v>
          </cell>
          <cell r="BK26">
            <v>88.4572629740117</v>
          </cell>
          <cell r="BL26">
            <v>78.9432605853317</v>
          </cell>
          <cell r="BM26">
            <v>87.36844142798843</v>
          </cell>
          <cell r="BN26">
            <v>97.05269044282565</v>
          </cell>
          <cell r="BO26">
            <v>80.12003931530721</v>
          </cell>
          <cell r="BP26">
            <v>80.75582745352288</v>
          </cell>
          <cell r="BQ26">
            <v>138.9520661836151</v>
          </cell>
          <cell r="BR26">
            <v>113.44835807366401</v>
          </cell>
          <cell r="BS26">
            <v>51.10547169512195</v>
          </cell>
          <cell r="BT26">
            <v>115.12047714593022</v>
          </cell>
          <cell r="BU26">
            <v>88.64585358157247</v>
          </cell>
          <cell r="BV26">
            <v>185.11644398752557</v>
          </cell>
          <cell r="BW26">
            <v>94.49446383636271</v>
          </cell>
          <cell r="BX26">
            <v>114.08375270897507</v>
          </cell>
          <cell r="BY26">
            <v>105.79345860938496</v>
          </cell>
          <cell r="BZ26">
            <v>65.00933155835381</v>
          </cell>
          <cell r="CA26">
            <v>55.60753943622319</v>
          </cell>
          <cell r="CB26">
            <v>32.82199619935908</v>
          </cell>
          <cell r="CC26">
            <v>114.86325980977162</v>
          </cell>
          <cell r="CD26">
            <v>150.20788810431154</v>
          </cell>
          <cell r="CE26">
            <v>59.33590845847833</v>
          </cell>
          <cell r="CF26">
            <v>88.83453611095928</v>
          </cell>
          <cell r="CG26">
            <v>112.19804386728546</v>
          </cell>
          <cell r="CH26">
            <v>99.38517906512952</v>
          </cell>
          <cell r="CI26">
            <v>81.68042679182467</v>
          </cell>
          <cell r="CJ26">
            <v>121.99232200392501</v>
          </cell>
          <cell r="CK26">
            <v>104.9021972031437</v>
          </cell>
          <cell r="CL26">
            <v>97.40826101438043</v>
          </cell>
          <cell r="CM26">
            <v>99.03683279566931</v>
          </cell>
          <cell r="CN26">
            <v>130.1929496105495</v>
          </cell>
          <cell r="CO26">
            <v>131.82533971307151</v>
          </cell>
          <cell r="CP26">
            <v>122.80778190153619</v>
          </cell>
          <cell r="CQ26">
            <v>98.21745995535514</v>
          </cell>
          <cell r="CR26">
            <v>91.43946989119961</v>
          </cell>
          <cell r="CS26">
            <v>66.49791922131139</v>
          </cell>
        </row>
        <row r="27">
          <cell r="A27">
            <v>35462</v>
          </cell>
          <cell r="B27">
            <v>111.11557050093579</v>
          </cell>
          <cell r="C27">
            <v>95.88062049451557</v>
          </cell>
          <cell r="D27">
            <v>88.05470830799861</v>
          </cell>
          <cell r="F27">
            <v>35462</v>
          </cell>
          <cell r="G27">
            <v>120.69531081169742</v>
          </cell>
          <cell r="H27">
            <v>110.95454045653675</v>
          </cell>
          <cell r="I27">
            <v>81.15845502097386</v>
          </cell>
          <cell r="J27">
            <v>80.62593898552318</v>
          </cell>
          <cell r="K27">
            <v>92.22072106178359</v>
          </cell>
          <cell r="L27">
            <v>68.93350948400449</v>
          </cell>
          <cell r="M27">
            <v>86.22244711743704</v>
          </cell>
          <cell r="N27">
            <v>92.89421069817186</v>
          </cell>
          <cell r="O27">
            <v>96.27870327872246</v>
          </cell>
          <cell r="P27">
            <v>97.941221199745</v>
          </cell>
          <cell r="Q27">
            <v>92.69832682682868</v>
          </cell>
          <cell r="R27">
            <v>122.36792088128522</v>
          </cell>
          <cell r="S27">
            <v>85.69820707159326</v>
          </cell>
          <cell r="T27">
            <v>79.14225253859149</v>
          </cell>
          <cell r="U27">
            <v>103.97902648752003</v>
          </cell>
          <cell r="V27">
            <v>87.18457870861013</v>
          </cell>
          <cell r="W27">
            <v>80.50547396685504</v>
          </cell>
          <cell r="X27">
            <v>97.48466969899452</v>
          </cell>
          <cell r="Y27">
            <v>82.12046114372112</v>
          </cell>
          <cell r="AA27">
            <v>35462</v>
          </cell>
          <cell r="AB27">
            <v>120.69531081169742</v>
          </cell>
          <cell r="AC27">
            <v>110.95454045653675</v>
          </cell>
          <cell r="AD27">
            <v>81.15845502097386</v>
          </cell>
          <cell r="AE27">
            <v>80.6259389855232</v>
          </cell>
          <cell r="AF27">
            <v>92.22072106178359</v>
          </cell>
          <cell r="AG27">
            <v>86.64742325191114</v>
          </cell>
          <cell r="AH27">
            <v>72.74770446360826</v>
          </cell>
          <cell r="AI27">
            <v>80.4915242322419</v>
          </cell>
          <cell r="AJ27">
            <v>5.999184179900125</v>
          </cell>
          <cell r="AK27">
            <v>72.65344620310721</v>
          </cell>
          <cell r="AL27">
            <v>55.107790227903266</v>
          </cell>
          <cell r="AM27">
            <v>25.129268650489998</v>
          </cell>
          <cell r="AN27">
            <v>85.01904210726933</v>
          </cell>
          <cell r="AO27">
            <v>111.47515837169328</v>
          </cell>
          <cell r="AP27">
            <v>104.51411417523266</v>
          </cell>
          <cell r="AQ27">
            <v>191.7482169916303</v>
          </cell>
          <cell r="AR27">
            <v>80.83459698983509</v>
          </cell>
          <cell r="AS27">
            <v>75.82673338664024</v>
          </cell>
          <cell r="AT27">
            <v>88.30307098494166</v>
          </cell>
          <cell r="AU27">
            <v>85.76893524986879</v>
          </cell>
          <cell r="AV27">
            <v>88.34023270523647</v>
          </cell>
          <cell r="AW27">
            <v>79.30634699417507</v>
          </cell>
          <cell r="AX27">
            <v>224.7327205219</v>
          </cell>
          <cell r="AY27">
            <v>78.52683043290446</v>
          </cell>
          <cell r="AZ27">
            <v>113.24204199841773</v>
          </cell>
          <cell r="BA27">
            <v>99.8722651403324</v>
          </cell>
          <cell r="BB27">
            <v>103.93421849645335</v>
          </cell>
          <cell r="BC27">
            <v>77.59681232048793</v>
          </cell>
          <cell r="BD27">
            <v>68.6562311671143</v>
          </cell>
          <cell r="BE27">
            <v>149.99646915881337</v>
          </cell>
          <cell r="BF27">
            <v>122.17662911517746</v>
          </cell>
          <cell r="BG27">
            <v>66.70617891088371</v>
          </cell>
          <cell r="BH27">
            <v>96.98648381319472</v>
          </cell>
          <cell r="BI27">
            <v>108.14328920905281</v>
          </cell>
          <cell r="BJ27">
            <v>94.77742821154922</v>
          </cell>
          <cell r="BK27">
            <v>95.16128921545302</v>
          </cell>
          <cell r="BL27">
            <v>46.863054232285734</v>
          </cell>
          <cell r="BM27">
            <v>182.30173500641874</v>
          </cell>
          <cell r="BN27">
            <v>100.84234327420235</v>
          </cell>
          <cell r="BO27">
            <v>123.91542680370556</v>
          </cell>
          <cell r="BP27">
            <v>51.55923235416318</v>
          </cell>
          <cell r="BQ27">
            <v>100.61027360737287</v>
          </cell>
          <cell r="BR27">
            <v>94.29361127753116</v>
          </cell>
          <cell r="BS27">
            <v>55.82745903049665</v>
          </cell>
          <cell r="BT27">
            <v>122.36792088128522</v>
          </cell>
          <cell r="BU27">
            <v>86.11119305099997</v>
          </cell>
          <cell r="BV27">
            <v>183.83417006096246</v>
          </cell>
          <cell r="BW27">
            <v>87.4027541496521</v>
          </cell>
          <cell r="BX27">
            <v>69.9505079575275</v>
          </cell>
          <cell r="BY27">
            <v>96.56957618727262</v>
          </cell>
          <cell r="BZ27">
            <v>68.76363518942115</v>
          </cell>
          <cell r="CA27">
            <v>50.25195857418523</v>
          </cell>
          <cell r="CB27">
            <v>40.690688160940965</v>
          </cell>
          <cell r="CC27">
            <v>109.02700787680912</v>
          </cell>
          <cell r="CD27">
            <v>144.6996309776732</v>
          </cell>
          <cell r="CE27">
            <v>72.95966821199227</v>
          </cell>
          <cell r="CF27">
            <v>112.84797065011817</v>
          </cell>
          <cell r="CG27">
            <v>79.15928494129359</v>
          </cell>
          <cell r="CH27">
            <v>60.50095200060391</v>
          </cell>
          <cell r="CI27">
            <v>82.50214200550535</v>
          </cell>
          <cell r="CJ27">
            <v>100.69164170326341</v>
          </cell>
          <cell r="CK27">
            <v>97.95353001821549</v>
          </cell>
          <cell r="CL27">
            <v>83.28891271516285</v>
          </cell>
          <cell r="CM27">
            <v>91.54333097254566</v>
          </cell>
          <cell r="CN27">
            <v>98.34848634777191</v>
          </cell>
          <cell r="CO27">
            <v>80.50547396685504</v>
          </cell>
          <cell r="CP27">
            <v>118.38260567645267</v>
          </cell>
          <cell r="CQ27">
            <v>96.32982425263266</v>
          </cell>
          <cell r="CR27">
            <v>76.8360861202353</v>
          </cell>
          <cell r="CS27">
            <v>84.22556929751835</v>
          </cell>
        </row>
        <row r="28">
          <cell r="A28">
            <v>35490</v>
          </cell>
          <cell r="B28">
            <v>131.44012870266423</v>
          </cell>
          <cell r="C28">
            <v>105.00026786517944</v>
          </cell>
          <cell r="D28">
            <v>103.7048172230304</v>
          </cell>
          <cell r="F28">
            <v>35490</v>
          </cell>
          <cell r="G28">
            <v>140.7748135927368</v>
          </cell>
          <cell r="H28">
            <v>116.41474677204113</v>
          </cell>
          <cell r="I28">
            <v>107.03874882799238</v>
          </cell>
          <cell r="J28">
            <v>128.46912333271544</v>
          </cell>
          <cell r="K28">
            <v>110.96113224625327</v>
          </cell>
          <cell r="L28">
            <v>87.4704681522177</v>
          </cell>
          <cell r="M28">
            <v>152.27868877892394</v>
          </cell>
          <cell r="N28">
            <v>103.5639076074239</v>
          </cell>
          <cell r="O28">
            <v>96.34421320206528</v>
          </cell>
          <cell r="P28">
            <v>108.05449749990937</v>
          </cell>
          <cell r="Q28">
            <v>92.3501697466372</v>
          </cell>
          <cell r="R28">
            <v>140.60303912593517</v>
          </cell>
          <cell r="S28">
            <v>98.52083986349015</v>
          </cell>
          <cell r="T28">
            <v>90.96464210109725</v>
          </cell>
          <cell r="U28">
            <v>108.03601771488216</v>
          </cell>
          <cell r="V28">
            <v>107.38192802240593</v>
          </cell>
          <cell r="W28">
            <v>63.52601029123533</v>
          </cell>
          <cell r="X28">
            <v>110.93479487737262</v>
          </cell>
          <cell r="Y28">
            <v>93.96229446586433</v>
          </cell>
          <cell r="AA28">
            <v>35490</v>
          </cell>
          <cell r="AB28">
            <v>140.7748135927368</v>
          </cell>
          <cell r="AC28">
            <v>116.41474677204113</v>
          </cell>
          <cell r="AD28">
            <v>107.03874882799238</v>
          </cell>
          <cell r="AE28">
            <v>128.46912333271547</v>
          </cell>
          <cell r="AF28">
            <v>110.96113224625327</v>
          </cell>
          <cell r="AG28">
            <v>109.51321032792646</v>
          </cell>
          <cell r="AH28">
            <v>95.09900910336138</v>
          </cell>
          <cell r="AI28">
            <v>72.12681344437168</v>
          </cell>
          <cell r="AJ28">
            <v>5.954287134366716</v>
          </cell>
          <cell r="AK28">
            <v>115.7967885734834</v>
          </cell>
          <cell r="AL28">
            <v>111.57369296670478</v>
          </cell>
          <cell r="AM28">
            <v>27.524252208314273</v>
          </cell>
          <cell r="AN28">
            <v>193.21199355592069</v>
          </cell>
          <cell r="AO28">
            <v>97.48006951737293</v>
          </cell>
          <cell r="AP28">
            <v>111.77518383257832</v>
          </cell>
          <cell r="AQ28">
            <v>222.4500588425013</v>
          </cell>
          <cell r="AR28">
            <v>98.30193330034425</v>
          </cell>
          <cell r="AS28">
            <v>80.14370135759937</v>
          </cell>
          <cell r="AT28">
            <v>89.17379006362692</v>
          </cell>
          <cell r="AU28">
            <v>105.35900921505856</v>
          </cell>
          <cell r="AV28">
            <v>100.49455939199453</v>
          </cell>
          <cell r="AW28">
            <v>97.15505966877231</v>
          </cell>
          <cell r="AX28">
            <v>143.00158457433884</v>
          </cell>
          <cell r="AY28">
            <v>92.78472994308974</v>
          </cell>
          <cell r="AZ28">
            <v>119.71801185029163</v>
          </cell>
          <cell r="BA28">
            <v>112.54868755981923</v>
          </cell>
          <cell r="BB28">
            <v>94.34593601304115</v>
          </cell>
          <cell r="BC28">
            <v>82.04812284274918</v>
          </cell>
          <cell r="BD28">
            <v>69.63120071979381</v>
          </cell>
          <cell r="BE28">
            <v>122.00088386334444</v>
          </cell>
          <cell r="BF28">
            <v>116.97106487104143</v>
          </cell>
          <cell r="BG28">
            <v>71.72290374722282</v>
          </cell>
          <cell r="BH28">
            <v>102.8595223751091</v>
          </cell>
          <cell r="BI28">
            <v>108.98624443383973</v>
          </cell>
          <cell r="BJ28">
            <v>123.75363472380815</v>
          </cell>
          <cell r="BK28">
            <v>100.25375327477732</v>
          </cell>
          <cell r="BL28">
            <v>103.79615583760909</v>
          </cell>
          <cell r="BM28">
            <v>154.5205627679976</v>
          </cell>
          <cell r="BN28">
            <v>126.24260493237126</v>
          </cell>
          <cell r="BO28">
            <v>145.61403187144282</v>
          </cell>
          <cell r="BP28">
            <v>64.10343487879426</v>
          </cell>
          <cell r="BQ28">
            <v>117.25603725461279</v>
          </cell>
          <cell r="BR28">
            <v>82.01288968368118</v>
          </cell>
          <cell r="BS28">
            <v>73.02229878020152</v>
          </cell>
          <cell r="BT28">
            <v>140.60303912593517</v>
          </cell>
          <cell r="BU28">
            <v>98.3749596552703</v>
          </cell>
          <cell r="BV28">
            <v>222.5664395621716</v>
          </cell>
          <cell r="BW28">
            <v>94.0033645010646</v>
          </cell>
          <cell r="BX28">
            <v>106.97706101358433</v>
          </cell>
          <cell r="BY28">
            <v>127.07203237554711</v>
          </cell>
          <cell r="BZ28">
            <v>78.81665549460945</v>
          </cell>
          <cell r="CA28">
            <v>56.68456062000559</v>
          </cell>
          <cell r="CB28">
            <v>69.35467254887135</v>
          </cell>
          <cell r="CC28">
            <v>113.04203036954937</v>
          </cell>
          <cell r="CD28">
            <v>145.51082651427083</v>
          </cell>
          <cell r="CE28">
            <v>77.46263836105575</v>
          </cell>
          <cell r="CF28">
            <v>107.5397745221211</v>
          </cell>
          <cell r="CG28">
            <v>110.27882544940357</v>
          </cell>
          <cell r="CH28">
            <v>112.20006449543428</v>
          </cell>
          <cell r="CI28">
            <v>97.05883809674694</v>
          </cell>
          <cell r="CJ28">
            <v>118.80620280333378</v>
          </cell>
          <cell r="CK28">
            <v>124.92786156380767</v>
          </cell>
          <cell r="CL28">
            <v>98.37991004313177</v>
          </cell>
          <cell r="CM28">
            <v>98.73096213702323</v>
          </cell>
          <cell r="CN28">
            <v>110.21305184109566</v>
          </cell>
          <cell r="CO28">
            <v>63.52601029123533</v>
          </cell>
          <cell r="CP28">
            <v>125.20198194561164</v>
          </cell>
          <cell r="CQ28">
            <v>110.27021875735299</v>
          </cell>
          <cell r="CR28">
            <v>82.9214762039796</v>
          </cell>
          <cell r="CS28">
            <v>100.60602437476359</v>
          </cell>
        </row>
        <row r="29">
          <cell r="A29">
            <v>35521</v>
          </cell>
          <cell r="B29">
            <v>131.71806281930276</v>
          </cell>
          <cell r="C29">
            <v>112.96148707445232</v>
          </cell>
          <cell r="D29">
            <v>102.93376101579973</v>
          </cell>
          <cell r="F29">
            <v>35521</v>
          </cell>
          <cell r="G29">
            <v>142.35110308872163</v>
          </cell>
          <cell r="H29">
            <v>128.09864891071408</v>
          </cell>
          <cell r="I29">
            <v>109.12064585800539</v>
          </cell>
          <cell r="J29">
            <v>144.89743845174328</v>
          </cell>
          <cell r="K29">
            <v>107.20319649682709</v>
          </cell>
          <cell r="L29">
            <v>86.53778633900004</v>
          </cell>
          <cell r="M29">
            <v>156.0992545645844</v>
          </cell>
          <cell r="N29">
            <v>108.70864295901744</v>
          </cell>
          <cell r="O29">
            <v>95.40211051218903</v>
          </cell>
          <cell r="P29">
            <v>120.03707834205079</v>
          </cell>
          <cell r="Q29">
            <v>103.69388544009108</v>
          </cell>
          <cell r="R29">
            <v>145.57325485272904</v>
          </cell>
          <cell r="S29">
            <v>97.56833185935025</v>
          </cell>
          <cell r="T29">
            <v>91.5641491511042</v>
          </cell>
          <cell r="U29">
            <v>107.1109491366685</v>
          </cell>
          <cell r="V29">
            <v>106.25565632786186</v>
          </cell>
          <cell r="W29">
            <v>78.70514859502678</v>
          </cell>
          <cell r="X29">
            <v>116.05000878497466</v>
          </cell>
          <cell r="Y29">
            <v>96.76810928800273</v>
          </cell>
          <cell r="AA29">
            <v>35521</v>
          </cell>
          <cell r="AB29">
            <v>142.35110308872163</v>
          </cell>
          <cell r="AC29">
            <v>128.09864891071408</v>
          </cell>
          <cell r="AD29">
            <v>109.12064585800539</v>
          </cell>
          <cell r="AE29">
            <v>144.8974384517433</v>
          </cell>
          <cell r="AF29">
            <v>107.20319649682709</v>
          </cell>
          <cell r="AG29">
            <v>110.84165859005297</v>
          </cell>
          <cell r="AH29">
            <v>88.68058862195475</v>
          </cell>
          <cell r="AI29">
            <v>85.33100593655927</v>
          </cell>
          <cell r="AJ29">
            <v>10.358860696256603</v>
          </cell>
          <cell r="AK29">
            <v>133.89584955434145</v>
          </cell>
          <cell r="AL29">
            <v>63.6841080129436</v>
          </cell>
          <cell r="AM29">
            <v>27.345514339259527</v>
          </cell>
          <cell r="AN29">
            <v>203.14699837865126</v>
          </cell>
          <cell r="AO29">
            <v>81.60308134963907</v>
          </cell>
          <cell r="AP29">
            <v>106.8054160920488</v>
          </cell>
          <cell r="AQ29">
            <v>185.1848793521363</v>
          </cell>
          <cell r="AR29">
            <v>102.10920691507634</v>
          </cell>
          <cell r="AS29">
            <v>85.6329334154067</v>
          </cell>
          <cell r="AT29">
            <v>94.84894105572276</v>
          </cell>
          <cell r="AU29">
            <v>108.19516378178324</v>
          </cell>
          <cell r="AV29">
            <v>104.10184318672454</v>
          </cell>
          <cell r="AW29">
            <v>89.40468697657285</v>
          </cell>
          <cell r="AX29">
            <v>162.91875923506927</v>
          </cell>
          <cell r="AY29">
            <v>108.83718310534532</v>
          </cell>
          <cell r="AZ29">
            <v>121.00916877382352</v>
          </cell>
          <cell r="BA29">
            <v>119.95574819473924</v>
          </cell>
          <cell r="BB29">
            <v>54.88828455661436</v>
          </cell>
          <cell r="BC29">
            <v>84.64263111028895</v>
          </cell>
          <cell r="BD29">
            <v>76.64880862056411</v>
          </cell>
          <cell r="BE29">
            <v>152.89916479295545</v>
          </cell>
          <cell r="BF29">
            <v>121.906483834566</v>
          </cell>
          <cell r="BG29">
            <v>73.05458705293282</v>
          </cell>
          <cell r="BH29">
            <v>103.29858205852345</v>
          </cell>
          <cell r="BI29">
            <v>143.21771424369445</v>
          </cell>
          <cell r="BJ29">
            <v>116.83776705497897</v>
          </cell>
          <cell r="BK29">
            <v>106.1199285563814</v>
          </cell>
          <cell r="BL29">
            <v>97.5762107592444</v>
          </cell>
          <cell r="BM29">
            <v>168.74244537440083</v>
          </cell>
          <cell r="BN29">
            <v>125.9620601655864</v>
          </cell>
          <cell r="BO29">
            <v>112.43464321568398</v>
          </cell>
          <cell r="BP29">
            <v>92.74338649080805</v>
          </cell>
          <cell r="BQ29">
            <v>114.38160673959354</v>
          </cell>
          <cell r="BR29">
            <v>99.51842113513668</v>
          </cell>
          <cell r="BS29">
            <v>102.78497252391618</v>
          </cell>
          <cell r="BT29">
            <v>145.57325485272904</v>
          </cell>
          <cell r="BU29">
            <v>97.19439087480633</v>
          </cell>
          <cell r="BV29">
            <v>224.5558437497677</v>
          </cell>
          <cell r="BW29">
            <v>99.38442415238059</v>
          </cell>
          <cell r="BX29">
            <v>95.21317155065556</v>
          </cell>
          <cell r="BY29">
            <v>107.76563903101348</v>
          </cell>
          <cell r="BZ29">
            <v>89.3874740399055</v>
          </cell>
          <cell r="CA29">
            <v>60.80725014807963</v>
          </cell>
          <cell r="CB29">
            <v>45.32097309138556</v>
          </cell>
          <cell r="CC29">
            <v>112.35677752778997</v>
          </cell>
          <cell r="CD29">
            <v>174.08062544574813</v>
          </cell>
          <cell r="CE29">
            <v>72.26179531651742</v>
          </cell>
          <cell r="CF29">
            <v>112.38680784403448</v>
          </cell>
          <cell r="CG29">
            <v>102.98509241040809</v>
          </cell>
          <cell r="CH29">
            <v>113.35030700092403</v>
          </cell>
          <cell r="CI29">
            <v>103.19682446623935</v>
          </cell>
          <cell r="CJ29">
            <v>108.2917294356346</v>
          </cell>
          <cell r="CK29">
            <v>121.91158884235162</v>
          </cell>
          <cell r="CL29">
            <v>105.61084888449659</v>
          </cell>
          <cell r="CM29">
            <v>101.21323174221705</v>
          </cell>
          <cell r="CN29">
            <v>111.4781622290405</v>
          </cell>
          <cell r="CO29">
            <v>78.70514859502678</v>
          </cell>
          <cell r="CP29">
            <v>153.16615794050816</v>
          </cell>
          <cell r="CQ29">
            <v>113.78291238494118</v>
          </cell>
          <cell r="CR29">
            <v>84.62555425868831</v>
          </cell>
          <cell r="CS29">
            <v>104.24102078439873</v>
          </cell>
        </row>
        <row r="30">
          <cell r="A30">
            <v>35551</v>
          </cell>
          <cell r="B30">
            <v>112.03317256796961</v>
          </cell>
          <cell r="C30">
            <v>104.37587489880701</v>
          </cell>
          <cell r="D30">
            <v>105.25589426319462</v>
          </cell>
          <cell r="F30">
            <v>35551</v>
          </cell>
          <cell r="G30">
            <v>109.69254569745112</v>
          </cell>
          <cell r="H30">
            <v>88.58933773484901</v>
          </cell>
          <cell r="I30">
            <v>94.13642204678011</v>
          </cell>
          <cell r="J30">
            <v>116.5784339142928</v>
          </cell>
          <cell r="K30">
            <v>113.36359949493001</v>
          </cell>
          <cell r="L30">
            <v>79.17928939484085</v>
          </cell>
          <cell r="M30">
            <v>116.19136513624838</v>
          </cell>
          <cell r="N30">
            <v>113.58468053117923</v>
          </cell>
          <cell r="O30">
            <v>91.0868178138045</v>
          </cell>
          <cell r="P30">
            <v>111.46200006658336</v>
          </cell>
          <cell r="Q30">
            <v>81.26432537769495</v>
          </cell>
          <cell r="R30">
            <v>163.9331591062602</v>
          </cell>
          <cell r="S30">
            <v>107.09746122364261</v>
          </cell>
          <cell r="T30">
            <v>98.18441492708497</v>
          </cell>
          <cell r="U30">
            <v>106.90818853194467</v>
          </cell>
          <cell r="V30">
            <v>101.912348267032</v>
          </cell>
          <cell r="W30">
            <v>84.96924139030777</v>
          </cell>
          <cell r="X30">
            <v>119.74698108445703</v>
          </cell>
          <cell r="Y30">
            <v>88.9233141520568</v>
          </cell>
          <cell r="AA30">
            <v>35551</v>
          </cell>
          <cell r="AB30">
            <v>109.69254569745112</v>
          </cell>
          <cell r="AC30">
            <v>88.58933773484901</v>
          </cell>
          <cell r="AD30">
            <v>94.13642204678011</v>
          </cell>
          <cell r="AE30">
            <v>116.57843391429282</v>
          </cell>
          <cell r="AF30">
            <v>113.36359949493001</v>
          </cell>
          <cell r="AG30">
            <v>90.0891249892676</v>
          </cell>
          <cell r="AH30">
            <v>87.53182350027603</v>
          </cell>
          <cell r="AI30">
            <v>90.12816644585794</v>
          </cell>
          <cell r="AJ30">
            <v>6.131365948122797</v>
          </cell>
          <cell r="AK30">
            <v>164.98835969618466</v>
          </cell>
          <cell r="AL30">
            <v>90.79552087036807</v>
          </cell>
          <cell r="AM30">
            <v>35.80173611701489</v>
          </cell>
          <cell r="AN30">
            <v>137.0851673466673</v>
          </cell>
          <cell r="AO30">
            <v>103.54399555943886</v>
          </cell>
          <cell r="AP30">
            <v>102.59498118144951</v>
          </cell>
          <cell r="AQ30">
            <v>207.762356063227</v>
          </cell>
          <cell r="AR30">
            <v>109.2099120712337</v>
          </cell>
          <cell r="AS30">
            <v>92.3559592569948</v>
          </cell>
          <cell r="AT30">
            <v>93.86577191679746</v>
          </cell>
          <cell r="AU30">
            <v>113.2552264898373</v>
          </cell>
          <cell r="AV30">
            <v>130.59934217076508</v>
          </cell>
          <cell r="AW30">
            <v>88.19997882524976</v>
          </cell>
          <cell r="AX30">
            <v>255.60246841697344</v>
          </cell>
          <cell r="AY30">
            <v>129.82407291727475</v>
          </cell>
          <cell r="AZ30">
            <v>83.68484076801515</v>
          </cell>
          <cell r="BA30">
            <v>96.94902684834923</v>
          </cell>
          <cell r="BB30">
            <v>46.97353139170782</v>
          </cell>
          <cell r="BC30">
            <v>73.9890215316401</v>
          </cell>
          <cell r="BD30">
            <v>65.52019438107686</v>
          </cell>
          <cell r="BE30">
            <v>141.00053948339357</v>
          </cell>
          <cell r="BF30">
            <v>111.61242310024237</v>
          </cell>
          <cell r="BG30">
            <v>83.94904057453326</v>
          </cell>
          <cell r="BH30">
            <v>103.48893478757041</v>
          </cell>
          <cell r="BI30">
            <v>126.23135027409214</v>
          </cell>
          <cell r="BJ30">
            <v>109.22162332493917</v>
          </cell>
          <cell r="BK30">
            <v>90.92821934381689</v>
          </cell>
          <cell r="BL30">
            <v>82.50679751675568</v>
          </cell>
          <cell r="BM30">
            <v>329.4349274757765</v>
          </cell>
          <cell r="BN30">
            <v>126.55341561377412</v>
          </cell>
          <cell r="BO30">
            <v>104.06362855471367</v>
          </cell>
          <cell r="BP30">
            <v>74.50847198941612</v>
          </cell>
          <cell r="BQ30">
            <v>86.70526158405255</v>
          </cell>
          <cell r="BR30">
            <v>78.68046756554594</v>
          </cell>
          <cell r="BS30">
            <v>91.8830487788632</v>
          </cell>
          <cell r="BT30">
            <v>163.9331591062602</v>
          </cell>
          <cell r="BU30">
            <v>107.08284928700961</v>
          </cell>
          <cell r="BV30">
            <v>239.35453211328164</v>
          </cell>
          <cell r="BW30">
            <v>107.51869572708799</v>
          </cell>
          <cell r="BX30">
            <v>100.07565702451606</v>
          </cell>
          <cell r="BY30">
            <v>107.63574977284664</v>
          </cell>
          <cell r="BZ30">
            <v>97.72631109267613</v>
          </cell>
          <cell r="CA30">
            <v>75.50291622375386</v>
          </cell>
          <cell r="CB30">
            <v>34.37165771265646</v>
          </cell>
          <cell r="CC30">
            <v>111.30099979671496</v>
          </cell>
          <cell r="CD30">
            <v>159.56277391757348</v>
          </cell>
          <cell r="CE30">
            <v>77.59730900826922</v>
          </cell>
          <cell r="CF30">
            <v>95.72113912447082</v>
          </cell>
          <cell r="CG30">
            <v>95.42952923397729</v>
          </cell>
          <cell r="CH30">
            <v>113.30519793734537</v>
          </cell>
          <cell r="CI30">
            <v>92.23712604218618</v>
          </cell>
          <cell r="CJ30">
            <v>110.50821619986503</v>
          </cell>
          <cell r="CK30">
            <v>128.43572462397503</v>
          </cell>
          <cell r="CL30">
            <v>91.77795201085786</v>
          </cell>
          <cell r="CM30">
            <v>93.90024739880437</v>
          </cell>
          <cell r="CN30">
            <v>126.41684563611798</v>
          </cell>
          <cell r="CO30">
            <v>84.96924139030777</v>
          </cell>
          <cell r="CP30">
            <v>132.0200305810328</v>
          </cell>
          <cell r="CQ30">
            <v>119.20946585634937</v>
          </cell>
          <cell r="CR30">
            <v>84.48244945839488</v>
          </cell>
          <cell r="CS30">
            <v>90.30578893660875</v>
          </cell>
        </row>
        <row r="31">
          <cell r="A31">
            <v>35582</v>
          </cell>
          <cell r="B31">
            <v>114.05873685089254</v>
          </cell>
          <cell r="C31">
            <v>107.0295179968949</v>
          </cell>
          <cell r="D31">
            <v>101.73343729707999</v>
          </cell>
          <cell r="F31">
            <v>35582</v>
          </cell>
          <cell r="G31">
            <v>110.96706185120624</v>
          </cell>
          <cell r="H31">
            <v>88.0757049790429</v>
          </cell>
          <cell r="I31">
            <v>98.33539968084712</v>
          </cell>
          <cell r="J31">
            <v>117.58590955547348</v>
          </cell>
          <cell r="K31">
            <v>116.43601164951056</v>
          </cell>
          <cell r="L31">
            <v>92.96744341851145</v>
          </cell>
          <cell r="M31">
            <v>126.7510407429416</v>
          </cell>
          <cell r="N31">
            <v>102.80353277689476</v>
          </cell>
          <cell r="O31">
            <v>92.68047936130867</v>
          </cell>
          <cell r="P31">
            <v>106.26331865267304</v>
          </cell>
          <cell r="Q31">
            <v>105.1686069113805</v>
          </cell>
          <cell r="R31">
            <v>168.6124542106502</v>
          </cell>
          <cell r="S31">
            <v>96.98550723940484</v>
          </cell>
          <cell r="T31">
            <v>97.77387071406928</v>
          </cell>
          <cell r="U31">
            <v>114.01806766110687</v>
          </cell>
          <cell r="V31">
            <v>101.87256623961832</v>
          </cell>
          <cell r="W31">
            <v>63.55331895250368</v>
          </cell>
          <cell r="X31">
            <v>120.7878449622907</v>
          </cell>
          <cell r="Y31">
            <v>97.35728758568352</v>
          </cell>
          <cell r="AA31">
            <v>35582</v>
          </cell>
          <cell r="AB31">
            <v>110.96706185120624</v>
          </cell>
          <cell r="AC31">
            <v>88.0757049790429</v>
          </cell>
          <cell r="AD31">
            <v>98.33539968084712</v>
          </cell>
          <cell r="AE31">
            <v>117.58590955547349</v>
          </cell>
          <cell r="AF31">
            <v>116.43601164951056</v>
          </cell>
          <cell r="AG31">
            <v>112.42233091070717</v>
          </cell>
          <cell r="AH31">
            <v>94.28536656316248</v>
          </cell>
          <cell r="AI31">
            <v>97.1337942172894</v>
          </cell>
          <cell r="AJ31">
            <v>8.567249679189718</v>
          </cell>
          <cell r="AK31">
            <v>244.29643927924255</v>
          </cell>
          <cell r="AL31">
            <v>63.428275139611735</v>
          </cell>
          <cell r="AM31">
            <v>40.636178041277624</v>
          </cell>
          <cell r="AN31">
            <v>153.13979419055698</v>
          </cell>
          <cell r="AO31">
            <v>106.86515012574004</v>
          </cell>
          <cell r="AP31">
            <v>105.38364092615609</v>
          </cell>
          <cell r="AQ31">
            <v>281.9317640864307</v>
          </cell>
          <cell r="AR31">
            <v>111.17162100043834</v>
          </cell>
          <cell r="AS31">
            <v>84.89347657178129</v>
          </cell>
          <cell r="AT31">
            <v>98.76834446436526</v>
          </cell>
          <cell r="AU31">
            <v>111.4354141594472</v>
          </cell>
          <cell r="AV31">
            <v>124.01688005463791</v>
          </cell>
          <cell r="AW31">
            <v>89.39666220884553</v>
          </cell>
          <cell r="AX31">
            <v>178.34870983221867</v>
          </cell>
          <cell r="AY31">
            <v>82.66143568714064</v>
          </cell>
          <cell r="AZ31">
            <v>81.45782646063805</v>
          </cell>
          <cell r="BA31">
            <v>72.9922702590023</v>
          </cell>
          <cell r="BB31">
            <v>50.434074614341725</v>
          </cell>
          <cell r="BC31">
            <v>102.34169437605141</v>
          </cell>
          <cell r="BD31">
            <v>103.77679607750574</v>
          </cell>
          <cell r="BE31">
            <v>153.02348880878168</v>
          </cell>
          <cell r="BF31">
            <v>121.29217325902728</v>
          </cell>
          <cell r="BG31">
            <v>55.81777985603329</v>
          </cell>
          <cell r="BH31">
            <v>100.58076429370368</v>
          </cell>
          <cell r="BI31">
            <v>108.12330099559878</v>
          </cell>
          <cell r="BJ31">
            <v>129.33346545124124</v>
          </cell>
          <cell r="BK31">
            <v>101.436217768291</v>
          </cell>
          <cell r="BL31">
            <v>65.94146434495845</v>
          </cell>
          <cell r="BM31">
            <v>118.20474807116457</v>
          </cell>
          <cell r="BN31">
            <v>133.22780250019747</v>
          </cell>
          <cell r="BO31">
            <v>88.10292297101607</v>
          </cell>
          <cell r="BP31">
            <v>79.03705952317792</v>
          </cell>
          <cell r="BQ31">
            <v>131.52699997989447</v>
          </cell>
          <cell r="BR31">
            <v>94.66224029112932</v>
          </cell>
          <cell r="BS31">
            <v>82.4356836241369</v>
          </cell>
          <cell r="BT31">
            <v>168.6124542106502</v>
          </cell>
          <cell r="BU31">
            <v>96.89055640993574</v>
          </cell>
          <cell r="BV31">
            <v>218.22085636322947</v>
          </cell>
          <cell r="BW31">
            <v>99.82424248896943</v>
          </cell>
          <cell r="BX31">
            <v>92.07800639163158</v>
          </cell>
          <cell r="BY31">
            <v>101.3314618586929</v>
          </cell>
          <cell r="BZ31">
            <v>142.7805474407377</v>
          </cell>
          <cell r="CA31">
            <v>67.12328346885477</v>
          </cell>
          <cell r="CB31">
            <v>43.53793631248239</v>
          </cell>
          <cell r="CC31">
            <v>108.39238641737055</v>
          </cell>
          <cell r="CD31">
            <v>149.67884016995637</v>
          </cell>
          <cell r="CE31">
            <v>134.6822216300496</v>
          </cell>
          <cell r="CF31">
            <v>93.23932190376077</v>
          </cell>
          <cell r="CG31">
            <v>97.59262152911006</v>
          </cell>
          <cell r="CH31">
            <v>116.94382173124596</v>
          </cell>
          <cell r="CI31">
            <v>95.28067141285327</v>
          </cell>
          <cell r="CJ31">
            <v>122.33108776317502</v>
          </cell>
          <cell r="CK31">
            <v>121.91019336354324</v>
          </cell>
          <cell r="CL31">
            <v>85.13538957972216</v>
          </cell>
          <cell r="CM31">
            <v>99.25368593667416</v>
          </cell>
          <cell r="CN31">
            <v>100.05322315976755</v>
          </cell>
          <cell r="CO31">
            <v>63.55331895250368</v>
          </cell>
          <cell r="CP31">
            <v>150.77739761387605</v>
          </cell>
          <cell r="CQ31">
            <v>118.98739479210157</v>
          </cell>
          <cell r="CR31">
            <v>81.63540201106991</v>
          </cell>
          <cell r="CS31">
            <v>107.99428688685184</v>
          </cell>
        </row>
        <row r="32">
          <cell r="A32">
            <v>35612</v>
          </cell>
          <cell r="B32">
            <v>120.37405083826603</v>
          </cell>
          <cell r="C32">
            <v>110.97343905824467</v>
          </cell>
          <cell r="D32">
            <v>110.6241398328758</v>
          </cell>
          <cell r="F32">
            <v>35612</v>
          </cell>
          <cell r="G32">
            <v>110.69949469555326</v>
          </cell>
          <cell r="H32">
            <v>113.63856312192279</v>
          </cell>
          <cell r="I32">
            <v>126.55777450734122</v>
          </cell>
          <cell r="J32">
            <v>110.68210895389514</v>
          </cell>
          <cell r="K32">
            <v>128.86803676757847</v>
          </cell>
          <cell r="L32">
            <v>78.38256200619091</v>
          </cell>
          <cell r="M32">
            <v>73.74919926754998</v>
          </cell>
          <cell r="N32">
            <v>120.88800131717606</v>
          </cell>
          <cell r="O32">
            <v>104.65193103668858</v>
          </cell>
          <cell r="P32">
            <v>110.38207187114863</v>
          </cell>
          <cell r="Q32">
            <v>106.90226795922848</v>
          </cell>
          <cell r="R32">
            <v>123.63276692844477</v>
          </cell>
          <cell r="S32">
            <v>107.97277865918875</v>
          </cell>
          <cell r="T32">
            <v>100.297945162857</v>
          </cell>
          <cell r="U32">
            <v>115.27044971346318</v>
          </cell>
          <cell r="V32">
            <v>110.98046252236087</v>
          </cell>
          <cell r="W32">
            <v>78.38716086173277</v>
          </cell>
          <cell r="X32">
            <v>130.45181851998356</v>
          </cell>
          <cell r="Y32">
            <v>100.09308507961265</v>
          </cell>
          <cell r="AA32">
            <v>35612</v>
          </cell>
          <cell r="AB32">
            <v>110.69949469555326</v>
          </cell>
          <cell r="AC32">
            <v>113.63856312192279</v>
          </cell>
          <cell r="AD32">
            <v>126.55777450734122</v>
          </cell>
          <cell r="AE32">
            <v>110.68210895389518</v>
          </cell>
          <cell r="AF32">
            <v>128.86803676757847</v>
          </cell>
          <cell r="AG32">
            <v>86.43465872052903</v>
          </cell>
          <cell r="AH32">
            <v>92.3509090249278</v>
          </cell>
          <cell r="AI32">
            <v>104.55024628308807</v>
          </cell>
          <cell r="AJ32">
            <v>7.760193721092434</v>
          </cell>
          <cell r="AK32">
            <v>222.48514947405212</v>
          </cell>
          <cell r="AL32">
            <v>22.33908581132611</v>
          </cell>
          <cell r="AM32">
            <v>37.6663962480286</v>
          </cell>
          <cell r="AN32">
            <v>68.93611297606186</v>
          </cell>
          <cell r="AO32">
            <v>88.18982218475945</v>
          </cell>
          <cell r="AP32">
            <v>97.1115461584315</v>
          </cell>
          <cell r="AQ32">
            <v>106.61801113359851</v>
          </cell>
          <cell r="AR32">
            <v>83.47884870095127</v>
          </cell>
          <cell r="AS32">
            <v>90.69726786004881</v>
          </cell>
          <cell r="AT32">
            <v>84.02105461012853</v>
          </cell>
          <cell r="AU32">
            <v>131.8867841770873</v>
          </cell>
          <cell r="AV32">
            <v>166.661423316744</v>
          </cell>
          <cell r="AW32">
            <v>105.64695495456877</v>
          </cell>
          <cell r="AX32">
            <v>133.9070287201676</v>
          </cell>
          <cell r="AY32">
            <v>95.09068990151323</v>
          </cell>
          <cell r="AZ32">
            <v>88.47447202356544</v>
          </cell>
          <cell r="BA32">
            <v>109.48506177804971</v>
          </cell>
          <cell r="BB32">
            <v>121.10133773446957</v>
          </cell>
          <cell r="BC32">
            <v>93.1693721167271</v>
          </cell>
          <cell r="BD32">
            <v>101.91709509662421</v>
          </cell>
          <cell r="BE32">
            <v>152.01330840176266</v>
          </cell>
          <cell r="BF32">
            <v>123.63594546789489</v>
          </cell>
          <cell r="BG32">
            <v>70.48939074037152</v>
          </cell>
          <cell r="BH32">
            <v>111.69418244919076</v>
          </cell>
          <cell r="BI32">
            <v>113.29047130555097</v>
          </cell>
          <cell r="BJ32">
            <v>114.01108341977795</v>
          </cell>
          <cell r="BK32">
            <v>106.99234119950086</v>
          </cell>
          <cell r="BL32">
            <v>72.85375712158387</v>
          </cell>
          <cell r="BM32">
            <v>243.14277918988324</v>
          </cell>
          <cell r="BN32">
            <v>140.46118172850274</v>
          </cell>
          <cell r="BO32">
            <v>69.51475221115734</v>
          </cell>
          <cell r="BP32">
            <v>106.5065311762605</v>
          </cell>
          <cell r="BQ32">
            <v>125.65627471428175</v>
          </cell>
          <cell r="BR32">
            <v>98.52478458044533</v>
          </cell>
          <cell r="BS32">
            <v>97.45459650243272</v>
          </cell>
          <cell r="BT32">
            <v>123.63276692844477</v>
          </cell>
          <cell r="BU32">
            <v>108.3052649641913</v>
          </cell>
          <cell r="BV32">
            <v>235.01981161405766</v>
          </cell>
          <cell r="BW32">
            <v>104.78227442184507</v>
          </cell>
          <cell r="BX32">
            <v>103.59192514203187</v>
          </cell>
          <cell r="BY32">
            <v>115.23032720372512</v>
          </cell>
          <cell r="BZ32">
            <v>115.55528118287559</v>
          </cell>
          <cell r="CA32">
            <v>75.83528699934546</v>
          </cell>
          <cell r="CB32">
            <v>41.008869225172774</v>
          </cell>
          <cell r="CC32">
            <v>118.29574467577444</v>
          </cell>
          <cell r="CD32">
            <v>154.56765116869082</v>
          </cell>
          <cell r="CE32">
            <v>93.79876459226375</v>
          </cell>
          <cell r="CF32">
            <v>91.46501128643382</v>
          </cell>
          <cell r="CG32">
            <v>101.7096639650795</v>
          </cell>
          <cell r="CH32">
            <v>113.28542266358176</v>
          </cell>
          <cell r="CI32">
            <v>103.49840912393347</v>
          </cell>
          <cell r="CJ32">
            <v>146.864570083042</v>
          </cell>
          <cell r="CK32">
            <v>128.26787601785136</v>
          </cell>
          <cell r="CL32">
            <v>104.86925885002893</v>
          </cell>
          <cell r="CM32">
            <v>111.68622116002346</v>
          </cell>
          <cell r="CN32">
            <v>101.89614807651436</v>
          </cell>
          <cell r="CO32">
            <v>78.38716086173277</v>
          </cell>
          <cell r="CP32">
            <v>145.97024121937707</v>
          </cell>
          <cell r="CQ32">
            <v>129.68192753164655</v>
          </cell>
          <cell r="CR32">
            <v>87.8956673305642</v>
          </cell>
          <cell r="CS32">
            <v>107.77397484807643</v>
          </cell>
        </row>
        <row r="33">
          <cell r="A33">
            <v>35643</v>
          </cell>
          <cell r="B33">
            <v>92.13996931389673</v>
          </cell>
          <cell r="C33">
            <v>92.8011034982551</v>
          </cell>
          <cell r="D33">
            <v>94.70210716897603</v>
          </cell>
          <cell r="F33">
            <v>35643</v>
          </cell>
          <cell r="G33">
            <v>72.48386628675121</v>
          </cell>
          <cell r="H33">
            <v>82.80072949737928</v>
          </cell>
          <cell r="I33">
            <v>89.63032529368658</v>
          </cell>
          <cell r="J33">
            <v>95.64198432192457</v>
          </cell>
          <cell r="K33">
            <v>122.42184962884066</v>
          </cell>
          <cell r="L33">
            <v>74.63974654761591</v>
          </cell>
          <cell r="M33">
            <v>94.4928465070609</v>
          </cell>
          <cell r="N33">
            <v>106.09827726787131</v>
          </cell>
          <cell r="O33">
            <v>80.75939453708278</v>
          </cell>
          <cell r="P33">
            <v>94.78279821930532</v>
          </cell>
          <cell r="Q33">
            <v>75.52004903267152</v>
          </cell>
          <cell r="R33">
            <v>125.36445198358689</v>
          </cell>
          <cell r="S33">
            <v>103.01330437153705</v>
          </cell>
          <cell r="T33">
            <v>89.79825058520963</v>
          </cell>
          <cell r="U33">
            <v>99.84604463425971</v>
          </cell>
          <cell r="V33">
            <v>85.27695789023306</v>
          </cell>
          <cell r="W33">
            <v>51.48802333161526</v>
          </cell>
          <cell r="X33">
            <v>106.32219902620896</v>
          </cell>
          <cell r="Y33">
            <v>91.48157120716193</v>
          </cell>
          <cell r="AA33">
            <v>35643</v>
          </cell>
          <cell r="AB33">
            <v>72.48386628675121</v>
          </cell>
          <cell r="AC33">
            <v>82.80072949737928</v>
          </cell>
          <cell r="AD33">
            <v>89.63032529368658</v>
          </cell>
          <cell r="AE33">
            <v>95.6419843219246</v>
          </cell>
          <cell r="AF33">
            <v>122.42184962884066</v>
          </cell>
          <cell r="AG33">
            <v>91.08392866433711</v>
          </cell>
          <cell r="AH33">
            <v>62.931065471642526</v>
          </cell>
          <cell r="AI33">
            <v>105.76906111093352</v>
          </cell>
          <cell r="AJ33">
            <v>6.334361488932895</v>
          </cell>
          <cell r="AK33">
            <v>198.00642363571717</v>
          </cell>
          <cell r="AL33">
            <v>71.80589009840405</v>
          </cell>
          <cell r="AM33">
            <v>34.1031437397984</v>
          </cell>
          <cell r="AN33">
            <v>94.12198636371176</v>
          </cell>
          <cell r="AO33">
            <v>80.28745953034176</v>
          </cell>
          <cell r="AP33">
            <v>116.27714910444232</v>
          </cell>
          <cell r="AQ33">
            <v>123.05746310114469</v>
          </cell>
          <cell r="AR33">
            <v>67.79728325562259</v>
          </cell>
          <cell r="AS33">
            <v>75.96308768963411</v>
          </cell>
          <cell r="AT33">
            <v>84.57819704224988</v>
          </cell>
          <cell r="AU33">
            <v>112.36878445703715</v>
          </cell>
          <cell r="AV33">
            <v>144.17739943173777</v>
          </cell>
          <cell r="AW33">
            <v>85.00343019290985</v>
          </cell>
          <cell r="AX33">
            <v>132.62758638769202</v>
          </cell>
          <cell r="AY33">
            <v>84.11250663142995</v>
          </cell>
          <cell r="AZ33">
            <v>80.14900360245653</v>
          </cell>
          <cell r="BA33">
            <v>98.94636321096681</v>
          </cell>
          <cell r="BB33">
            <v>90.30660781663244</v>
          </cell>
          <cell r="BC33">
            <v>76.90267760977416</v>
          </cell>
          <cell r="BD33">
            <v>64.94015708264357</v>
          </cell>
          <cell r="BE33">
            <v>112.93678061511228</v>
          </cell>
          <cell r="BF33">
            <v>92.69524921643797</v>
          </cell>
          <cell r="BG33">
            <v>53.45517504476444</v>
          </cell>
          <cell r="BH33">
            <v>104.04818295989882</v>
          </cell>
          <cell r="BI33">
            <v>97.97749658657605</v>
          </cell>
          <cell r="BJ33">
            <v>88.09894603727614</v>
          </cell>
          <cell r="BK33">
            <v>68.53007098159534</v>
          </cell>
          <cell r="BL33">
            <v>59.293146342049575</v>
          </cell>
          <cell r="BM33">
            <v>98.67098646803267</v>
          </cell>
          <cell r="BN33">
            <v>108.81405036077562</v>
          </cell>
          <cell r="BO33">
            <v>92.9113764329141</v>
          </cell>
          <cell r="BP33">
            <v>70.7297184685444</v>
          </cell>
          <cell r="BQ33">
            <v>94.46111746857585</v>
          </cell>
          <cell r="BR33">
            <v>65.39207243673465</v>
          </cell>
          <cell r="BS33">
            <v>82.84432397582552</v>
          </cell>
          <cell r="BT33">
            <v>125.36445198358689</v>
          </cell>
          <cell r="BU33">
            <v>102.97199497549532</v>
          </cell>
          <cell r="BV33">
            <v>230.70357598891175</v>
          </cell>
          <cell r="BW33">
            <v>96.70488103368557</v>
          </cell>
          <cell r="BX33">
            <v>39.01306848875069</v>
          </cell>
          <cell r="BY33">
            <v>104.6396815436448</v>
          </cell>
          <cell r="BZ33">
            <v>92.2458614751517</v>
          </cell>
          <cell r="CA33">
            <v>66.47447261151814</v>
          </cell>
          <cell r="CB33">
            <v>38.43000344287789</v>
          </cell>
          <cell r="CC33">
            <v>103.60379183726582</v>
          </cell>
          <cell r="CD33">
            <v>137.7840942775518</v>
          </cell>
          <cell r="CE33">
            <v>75.3425723404269</v>
          </cell>
          <cell r="CF33">
            <v>75.46848866911654</v>
          </cell>
          <cell r="CG33">
            <v>80.00570003404312</v>
          </cell>
          <cell r="CH33">
            <v>85.66431260617507</v>
          </cell>
          <cell r="CI33">
            <v>69.20568214162006</v>
          </cell>
          <cell r="CJ33">
            <v>115.81443823504381</v>
          </cell>
          <cell r="CK33">
            <v>110.10956643956033</v>
          </cell>
          <cell r="CL33">
            <v>87.68005512617164</v>
          </cell>
          <cell r="CM33">
            <v>82.6947688856948</v>
          </cell>
          <cell r="CN33">
            <v>76.63995946405495</v>
          </cell>
          <cell r="CO33">
            <v>51.48802333161526</v>
          </cell>
          <cell r="CP33">
            <v>117.91189233003122</v>
          </cell>
          <cell r="CQ33">
            <v>105.76293844172079</v>
          </cell>
          <cell r="CR33">
            <v>74.57976354652784</v>
          </cell>
          <cell r="CS33">
            <v>103.31262787376704</v>
          </cell>
        </row>
        <row r="34">
          <cell r="A34">
            <v>35674</v>
          </cell>
          <cell r="B34">
            <v>99.33549130206687</v>
          </cell>
          <cell r="C34">
            <v>111.9529319609112</v>
          </cell>
          <cell r="D34">
            <v>105.45982020665501</v>
          </cell>
          <cell r="F34">
            <v>35674</v>
          </cell>
          <cell r="G34">
            <v>86.93089836333625</v>
          </cell>
          <cell r="H34">
            <v>85.5546383749454</v>
          </cell>
          <cell r="I34">
            <v>105.84234802251468</v>
          </cell>
          <cell r="J34">
            <v>91.8369685573938</v>
          </cell>
          <cell r="K34">
            <v>114.52087507037234</v>
          </cell>
          <cell r="L34">
            <v>115.81642133343408</v>
          </cell>
          <cell r="M34">
            <v>89.48534422728851</v>
          </cell>
          <cell r="N34">
            <v>101.6399577374491</v>
          </cell>
          <cell r="O34">
            <v>103.74383778329533</v>
          </cell>
          <cell r="P34">
            <v>114.21166486417303</v>
          </cell>
          <cell r="Q34">
            <v>110.36755874461312</v>
          </cell>
          <cell r="R34">
            <v>154.65768492606125</v>
          </cell>
          <cell r="S34">
            <v>96.96310397802804</v>
          </cell>
          <cell r="T34">
            <v>92.65178249644215</v>
          </cell>
          <cell r="U34">
            <v>100.68461095468832</v>
          </cell>
          <cell r="V34">
            <v>112.87408370567225</v>
          </cell>
          <cell r="W34">
            <v>60.45303500302198</v>
          </cell>
          <cell r="X34">
            <v>119.9805560341656</v>
          </cell>
          <cell r="Y34">
            <v>107.30331857886334</v>
          </cell>
          <cell r="AA34">
            <v>35674</v>
          </cell>
          <cell r="AB34">
            <v>86.93089836333625</v>
          </cell>
          <cell r="AC34">
            <v>85.5546383749454</v>
          </cell>
          <cell r="AD34">
            <v>105.84234802251468</v>
          </cell>
          <cell r="AE34">
            <v>91.83696855739383</v>
          </cell>
          <cell r="AF34">
            <v>114.52087507037234</v>
          </cell>
          <cell r="AG34">
            <v>138.9040403102283</v>
          </cell>
          <cell r="AH34">
            <v>113.53099167074075</v>
          </cell>
          <cell r="AI34">
            <v>107.4128277865963</v>
          </cell>
          <cell r="AJ34">
            <v>4.272884840089123</v>
          </cell>
          <cell r="AK34">
            <v>178.60238855038781</v>
          </cell>
          <cell r="AL34">
            <v>292.56564209642477</v>
          </cell>
          <cell r="AM34">
            <v>30.141539948445967</v>
          </cell>
          <cell r="AN34">
            <v>78.88641719523864</v>
          </cell>
          <cell r="AO34">
            <v>98.59936546212113</v>
          </cell>
          <cell r="AP34">
            <v>127.0868567848395</v>
          </cell>
          <cell r="AQ34">
            <v>397.2315854238146</v>
          </cell>
          <cell r="AR34">
            <v>73.94746394574345</v>
          </cell>
          <cell r="AS34">
            <v>87.26732180764442</v>
          </cell>
          <cell r="AT34">
            <v>85.54863841665838</v>
          </cell>
          <cell r="AU34">
            <v>109.10300757354972</v>
          </cell>
          <cell r="AV34">
            <v>123.2697667787677</v>
          </cell>
          <cell r="AW34">
            <v>77.34378161122976</v>
          </cell>
          <cell r="AX34">
            <v>149.28416139887446</v>
          </cell>
          <cell r="AY34">
            <v>86.5172066229629</v>
          </cell>
          <cell r="AZ34">
            <v>86.52719500817865</v>
          </cell>
          <cell r="BA34">
            <v>105.3326829629103</v>
          </cell>
          <cell r="BB34">
            <v>70.36368086812271</v>
          </cell>
          <cell r="BC34">
            <v>105.66854718576354</v>
          </cell>
          <cell r="BD34">
            <v>96.20731540367048</v>
          </cell>
          <cell r="BE34">
            <v>145.80816399917603</v>
          </cell>
          <cell r="BF34">
            <v>134.3824810985928</v>
          </cell>
          <cell r="BG34">
            <v>66.11659208166881</v>
          </cell>
          <cell r="BH34">
            <v>102.44470056840873</v>
          </cell>
          <cell r="BI34">
            <v>125.97879062581715</v>
          </cell>
          <cell r="BJ34">
            <v>131.13591156685027</v>
          </cell>
          <cell r="BK34">
            <v>107.4161032165967</v>
          </cell>
          <cell r="BL34">
            <v>65.02117137484314</v>
          </cell>
          <cell r="BM34">
            <v>205.15083324923359</v>
          </cell>
          <cell r="BN34">
            <v>110.99618520570169</v>
          </cell>
          <cell r="BO34">
            <v>114.75089541880952</v>
          </cell>
          <cell r="BP34">
            <v>94.94814628513586</v>
          </cell>
          <cell r="BQ34">
            <v>149.30450049032459</v>
          </cell>
          <cell r="BR34">
            <v>92.44378164827162</v>
          </cell>
          <cell r="BS34">
            <v>86.04768805673125</v>
          </cell>
          <cell r="BT34">
            <v>154.65768492606125</v>
          </cell>
          <cell r="BU34">
            <v>96.77242750557988</v>
          </cell>
          <cell r="BV34">
            <v>219.9122894303266</v>
          </cell>
          <cell r="BW34">
            <v>96.27777476751608</v>
          </cell>
          <cell r="BX34">
            <v>83.29874675952766</v>
          </cell>
          <cell r="BY34">
            <v>109.47876094311646</v>
          </cell>
          <cell r="BZ34">
            <v>96.39022280785852</v>
          </cell>
          <cell r="CA34">
            <v>76.5760803659754</v>
          </cell>
          <cell r="CB34">
            <v>45.69624680320211</v>
          </cell>
          <cell r="CC34">
            <v>104.95136773053369</v>
          </cell>
          <cell r="CD34">
            <v>164.15794442703694</v>
          </cell>
          <cell r="CE34">
            <v>71.03921230436919</v>
          </cell>
          <cell r="CF34">
            <v>106.77778015807205</v>
          </cell>
          <cell r="CG34">
            <v>116.56036320698973</v>
          </cell>
          <cell r="CH34">
            <v>114.59058713140499</v>
          </cell>
          <cell r="CI34">
            <v>91.86667413886137</v>
          </cell>
          <cell r="CJ34">
            <v>149.26928073443398</v>
          </cell>
          <cell r="CK34">
            <v>135.9282466687134</v>
          </cell>
          <cell r="CL34">
            <v>126.8772980395459</v>
          </cell>
          <cell r="CM34">
            <v>93.47459220705845</v>
          </cell>
          <cell r="CN34">
            <v>98.96327758647547</v>
          </cell>
          <cell r="CO34">
            <v>60.45303500302198</v>
          </cell>
          <cell r="CP34">
            <v>154.19897321518516</v>
          </cell>
          <cell r="CQ34">
            <v>117.89427014925704</v>
          </cell>
          <cell r="CR34">
            <v>84.91047793769458</v>
          </cell>
          <cell r="CS34">
            <v>123.36312168568237</v>
          </cell>
        </row>
        <row r="35">
          <cell r="A35">
            <v>35704</v>
          </cell>
          <cell r="B35">
            <v>106.25836721353672</v>
          </cell>
          <cell r="C35">
            <v>116.28223230202227</v>
          </cell>
          <cell r="D35">
            <v>113.83511334867188</v>
          </cell>
          <cell r="F35">
            <v>35704</v>
          </cell>
          <cell r="G35">
            <v>95.94235633344437</v>
          </cell>
          <cell r="H35">
            <v>95.89583909325472</v>
          </cell>
          <cell r="I35">
            <v>121.81352408289375</v>
          </cell>
          <cell r="J35">
            <v>85.66820534264791</v>
          </cell>
          <cell r="K35">
            <v>115.59312367460082</v>
          </cell>
          <cell r="L35">
            <v>85.94015678892998</v>
          </cell>
          <cell r="M35">
            <v>79.1038828067654</v>
          </cell>
          <cell r="N35">
            <v>121.28345066148185</v>
          </cell>
          <cell r="O35">
            <v>106.98165697812486</v>
          </cell>
          <cell r="P35">
            <v>122.29608832358115</v>
          </cell>
          <cell r="Q35">
            <v>103.6499267641093</v>
          </cell>
          <cell r="R35">
            <v>169.37415267883182</v>
          </cell>
          <cell r="S35">
            <v>108.14207776043428</v>
          </cell>
          <cell r="T35">
            <v>102.6224449421664</v>
          </cell>
          <cell r="U35">
            <v>108.15697697309722</v>
          </cell>
          <cell r="V35">
            <v>118.76840634407378</v>
          </cell>
          <cell r="W35">
            <v>53.478425725973686</v>
          </cell>
          <cell r="X35">
            <v>121.12603284689756</v>
          </cell>
          <cell r="Y35">
            <v>116.05399942376981</v>
          </cell>
          <cell r="AA35">
            <v>35704</v>
          </cell>
          <cell r="AB35">
            <v>95.94235633344437</v>
          </cell>
          <cell r="AC35">
            <v>95.89583909325472</v>
          </cell>
          <cell r="AD35">
            <v>121.81352408289375</v>
          </cell>
          <cell r="AE35">
            <v>85.66820534264792</v>
          </cell>
          <cell r="AF35">
            <v>115.59312367460082</v>
          </cell>
          <cell r="AG35">
            <v>84.87678577415886</v>
          </cell>
          <cell r="AH35">
            <v>113.83182890582086</v>
          </cell>
          <cell r="AI35">
            <v>135.6142287491267</v>
          </cell>
          <cell r="AJ35">
            <v>6.206491007690945</v>
          </cell>
          <cell r="AK35">
            <v>159.35318107231927</v>
          </cell>
          <cell r="AL35">
            <v>123.82259853948528</v>
          </cell>
          <cell r="AM35">
            <v>33.26384344196008</v>
          </cell>
          <cell r="AN35">
            <v>67.38096378045627</v>
          </cell>
          <cell r="AO35">
            <v>92.07608152730441</v>
          </cell>
          <cell r="AP35">
            <v>117.71405767133491</v>
          </cell>
          <cell r="AQ35">
            <v>138.0062129555894</v>
          </cell>
          <cell r="AR35">
            <v>71.06492875994587</v>
          </cell>
          <cell r="AS35">
            <v>97.22798689411567</v>
          </cell>
          <cell r="AT35">
            <v>94.1273808655652</v>
          </cell>
          <cell r="AU35">
            <v>120.33379911584179</v>
          </cell>
          <cell r="AV35">
            <v>147.29592393135192</v>
          </cell>
          <cell r="AW35">
            <v>100.36926843043794</v>
          </cell>
          <cell r="AX35">
            <v>197.27700414099604</v>
          </cell>
          <cell r="AY35">
            <v>87.86336561806955</v>
          </cell>
          <cell r="AZ35">
            <v>121.29291041953024</v>
          </cell>
          <cell r="BA35">
            <v>92.48660256730555</v>
          </cell>
          <cell r="BB35">
            <v>49.117610002538605</v>
          </cell>
          <cell r="BC35">
            <v>116.67619064215206</v>
          </cell>
          <cell r="BD35">
            <v>86.97537609746641</v>
          </cell>
          <cell r="BE35">
            <v>151.70942378463164</v>
          </cell>
          <cell r="BF35">
            <v>126.20833375561072</v>
          </cell>
          <cell r="BG35">
            <v>83.51068619095177</v>
          </cell>
          <cell r="BH35">
            <v>112.30536191039279</v>
          </cell>
          <cell r="BI35">
            <v>142.87417885883482</v>
          </cell>
          <cell r="BJ35">
            <v>122.37407112209311</v>
          </cell>
          <cell r="BK35">
            <v>111.10389578137571</v>
          </cell>
          <cell r="BL35">
            <v>55.815087019331266</v>
          </cell>
          <cell r="BM35">
            <v>70.75243010885836</v>
          </cell>
          <cell r="BN35">
            <v>121.28185013384086</v>
          </cell>
          <cell r="BO35">
            <v>122.67906876470835</v>
          </cell>
          <cell r="BP35">
            <v>86.69542511664247</v>
          </cell>
          <cell r="BQ35">
            <v>111.90543285267131</v>
          </cell>
          <cell r="BR35">
            <v>103.53046522322474</v>
          </cell>
          <cell r="BS35">
            <v>74.29464048946657</v>
          </cell>
          <cell r="BT35">
            <v>169.37415267883182</v>
          </cell>
          <cell r="BU35">
            <v>107.49849787514535</v>
          </cell>
          <cell r="BV35">
            <v>253.17489974916512</v>
          </cell>
          <cell r="BW35">
            <v>108.77868154813686</v>
          </cell>
          <cell r="BX35">
            <v>100.71649452459991</v>
          </cell>
          <cell r="BY35">
            <v>124.73706567400491</v>
          </cell>
          <cell r="BZ35">
            <v>105.37257827180119</v>
          </cell>
          <cell r="CA35">
            <v>73.59524509478115</v>
          </cell>
          <cell r="CB35">
            <v>43.88473049487637</v>
          </cell>
          <cell r="CC35">
            <v>111.44132203683947</v>
          </cell>
          <cell r="CD35">
            <v>170.6619065289475</v>
          </cell>
          <cell r="CE35">
            <v>83.15327483934553</v>
          </cell>
          <cell r="CF35">
            <v>127.8158999710577</v>
          </cell>
          <cell r="CG35">
            <v>123.5594021878973</v>
          </cell>
          <cell r="CH35">
            <v>132.02471116657438</v>
          </cell>
          <cell r="CI35">
            <v>97.40861883027328</v>
          </cell>
          <cell r="CJ35">
            <v>162.17569294488177</v>
          </cell>
          <cell r="CK35">
            <v>124.05631674124496</v>
          </cell>
          <cell r="CL35">
            <v>111.17653760738462</v>
          </cell>
          <cell r="CM35">
            <v>97.81248077030246</v>
          </cell>
          <cell r="CN35">
            <v>119.43121921335204</v>
          </cell>
          <cell r="CO35">
            <v>53.478425725973686</v>
          </cell>
          <cell r="CP35">
            <v>182.23695913180717</v>
          </cell>
          <cell r="CQ35">
            <v>117.20403228377619</v>
          </cell>
          <cell r="CR35">
            <v>106.80682464909285</v>
          </cell>
          <cell r="CS35">
            <v>120.96734371160719</v>
          </cell>
        </row>
        <row r="36">
          <cell r="A36">
            <v>35735</v>
          </cell>
          <cell r="B36">
            <v>97.21713870403993</v>
          </cell>
          <cell r="C36">
            <v>105.72862701693282</v>
          </cell>
          <cell r="D36">
            <v>104.71325941398048</v>
          </cell>
          <cell r="F36">
            <v>35735</v>
          </cell>
          <cell r="G36">
            <v>85.48978160777953</v>
          </cell>
          <cell r="H36">
            <v>93.03345969492014</v>
          </cell>
          <cell r="I36">
            <v>116.14867773760012</v>
          </cell>
          <cell r="J36">
            <v>82.20739308071714</v>
          </cell>
          <cell r="K36">
            <v>108.53306825573591</v>
          </cell>
          <cell r="L36">
            <v>100.833546603544</v>
          </cell>
          <cell r="M36">
            <v>78.39634149812444</v>
          </cell>
          <cell r="N36">
            <v>112.00424579843464</v>
          </cell>
          <cell r="O36">
            <v>100.78464430521524</v>
          </cell>
          <cell r="P36">
            <v>105.98245470716508</v>
          </cell>
          <cell r="Q36">
            <v>92.5027854572902</v>
          </cell>
          <cell r="R36">
            <v>144.5659647824597</v>
          </cell>
          <cell r="S36">
            <v>103.35455522427155</v>
          </cell>
          <cell r="T36">
            <v>96.40009766893928</v>
          </cell>
          <cell r="U36">
            <v>106.36614736568998</v>
          </cell>
          <cell r="V36">
            <v>104.64357525852331</v>
          </cell>
          <cell r="W36">
            <v>59.90446668070686</v>
          </cell>
          <cell r="X36">
            <v>110.42807212354985</v>
          </cell>
          <cell r="Y36">
            <v>100.91814476860341</v>
          </cell>
          <cell r="AA36">
            <v>35735</v>
          </cell>
          <cell r="AB36">
            <v>85.48978160777953</v>
          </cell>
          <cell r="AC36">
            <v>93.03345969492014</v>
          </cell>
          <cell r="AD36">
            <v>116.14867773760012</v>
          </cell>
          <cell r="AE36">
            <v>82.20739308071717</v>
          </cell>
          <cell r="AF36">
            <v>108.53306825573591</v>
          </cell>
          <cell r="AG36">
            <v>137.10146646193377</v>
          </cell>
          <cell r="AH36">
            <v>88.00100366765032</v>
          </cell>
          <cell r="AI36">
            <v>56.38081522217056</v>
          </cell>
          <cell r="AJ36">
            <v>1.210313213371044</v>
          </cell>
          <cell r="AK36">
            <v>216.79792362544222</v>
          </cell>
          <cell r="AL36">
            <v>127.09709819107448</v>
          </cell>
          <cell r="AM36">
            <v>32.51442063616658</v>
          </cell>
          <cell r="AN36">
            <v>45.5852703739765</v>
          </cell>
          <cell r="AO36">
            <v>86.8570209112272</v>
          </cell>
          <cell r="AP36">
            <v>156.98170916049128</v>
          </cell>
          <cell r="AQ36">
            <v>213.18775219090705</v>
          </cell>
          <cell r="AR36">
            <v>66.27410345476986</v>
          </cell>
          <cell r="AS36">
            <v>84.64580350812638</v>
          </cell>
          <cell r="AT36">
            <v>98.1627011350342</v>
          </cell>
          <cell r="AU36">
            <v>113.28630856998991</v>
          </cell>
          <cell r="AV36">
            <v>109.26643795775416</v>
          </cell>
          <cell r="AW36">
            <v>116.68736782473007</v>
          </cell>
          <cell r="AX36">
            <v>258.34268088281885</v>
          </cell>
          <cell r="AY36">
            <v>89.40086032239913</v>
          </cell>
          <cell r="AZ36">
            <v>140.839186928219</v>
          </cell>
          <cell r="BA36">
            <v>89.0547370615626</v>
          </cell>
          <cell r="BB36">
            <v>70.37846366931596</v>
          </cell>
          <cell r="BC36">
            <v>109.9290878359501</v>
          </cell>
          <cell r="BD36">
            <v>74.20774409567322</v>
          </cell>
          <cell r="BE36">
            <v>128.13411049521608</v>
          </cell>
          <cell r="BF36">
            <v>119.40449888522735</v>
          </cell>
          <cell r="BG36">
            <v>70.78600666112133</v>
          </cell>
          <cell r="BH36">
            <v>103.55784763939585</v>
          </cell>
          <cell r="BI36">
            <v>116.01253069759528</v>
          </cell>
          <cell r="BJ36">
            <v>109.14922622761371</v>
          </cell>
          <cell r="BK36">
            <v>93.1503064228787</v>
          </cell>
          <cell r="BL36">
            <v>44.86820874455054</v>
          </cell>
          <cell r="BM36">
            <v>228.1544217973429</v>
          </cell>
          <cell r="BN36">
            <v>159.1386506991144</v>
          </cell>
          <cell r="BO36">
            <v>93.92939053277641</v>
          </cell>
          <cell r="BP36">
            <v>69.13964666084165</v>
          </cell>
          <cell r="BQ36">
            <v>105.83351831077645</v>
          </cell>
          <cell r="BR36">
            <v>89.07474158883826</v>
          </cell>
          <cell r="BS36">
            <v>71.84230422291304</v>
          </cell>
          <cell r="BT36">
            <v>144.5659647824597</v>
          </cell>
          <cell r="BU36">
            <v>99.24218878292538</v>
          </cell>
          <cell r="BV36">
            <v>306.28934406189336</v>
          </cell>
          <cell r="BW36">
            <v>95.69444957880444</v>
          </cell>
          <cell r="BX36">
            <v>104.86915005466578</v>
          </cell>
          <cell r="BY36">
            <v>124.64012786703046</v>
          </cell>
          <cell r="BZ36">
            <v>128.3696817001475</v>
          </cell>
          <cell r="CA36">
            <v>61.547892894136645</v>
          </cell>
          <cell r="CB36">
            <v>37.58791947898732</v>
          </cell>
          <cell r="CC36">
            <v>109.78769531488047</v>
          </cell>
          <cell r="CD36">
            <v>175.27554505624707</v>
          </cell>
          <cell r="CE36">
            <v>80.06498825900236</v>
          </cell>
          <cell r="CF36">
            <v>99.03763764213379</v>
          </cell>
          <cell r="CG36">
            <v>96.82461222785318</v>
          </cell>
          <cell r="CH36">
            <v>108.58406007212935</v>
          </cell>
          <cell r="CI36">
            <v>92.70919502437764</v>
          </cell>
          <cell r="CJ36">
            <v>144.06468388448528</v>
          </cell>
          <cell r="CK36">
            <v>120.99763757354249</v>
          </cell>
          <cell r="CL36">
            <v>100.35155294454484</v>
          </cell>
          <cell r="CM36">
            <v>102.21933991053528</v>
          </cell>
          <cell r="CN36">
            <v>95.53912248897241</v>
          </cell>
          <cell r="CO36">
            <v>59.90446668070686</v>
          </cell>
          <cell r="CP36">
            <v>166.30787637519987</v>
          </cell>
          <cell r="CQ36">
            <v>106.85174308502317</v>
          </cell>
          <cell r="CR36">
            <v>98.75518304252914</v>
          </cell>
          <cell r="CS36">
            <v>100.25654280242048</v>
          </cell>
        </row>
        <row r="37">
          <cell r="A37">
            <v>35765</v>
          </cell>
          <cell r="B37">
            <v>109.82858893024698</v>
          </cell>
          <cell r="C37">
            <v>116.94259680022675</v>
          </cell>
          <cell r="D37">
            <v>130.64485958791528</v>
          </cell>
          <cell r="F37">
            <v>35765</v>
          </cell>
          <cell r="G37">
            <v>104.1525810958545</v>
          </cell>
          <cell r="H37">
            <v>91.51137267420366</v>
          </cell>
          <cell r="I37">
            <v>127.85523586864427</v>
          </cell>
          <cell r="J37">
            <v>99.31189481584467</v>
          </cell>
          <cell r="K37">
            <v>110.52948701766917</v>
          </cell>
          <cell r="L37">
            <v>85.1485680758331</v>
          </cell>
          <cell r="M37">
            <v>65.93170619743664</v>
          </cell>
          <cell r="N37">
            <v>124.52567126218908</v>
          </cell>
          <cell r="O37">
            <v>104.04772468114756</v>
          </cell>
          <cell r="P37">
            <v>107.78942983965862</v>
          </cell>
          <cell r="Q37">
            <v>130.35817227425355</v>
          </cell>
          <cell r="R37">
            <v>153.75342272097654</v>
          </cell>
          <cell r="S37">
            <v>121.43365925394346</v>
          </cell>
          <cell r="T37">
            <v>115.09593488141336</v>
          </cell>
          <cell r="U37">
            <v>132.02724322704069</v>
          </cell>
          <cell r="V37">
            <v>137.70698017383708</v>
          </cell>
          <cell r="W37">
            <v>317.91913735199165</v>
          </cell>
          <cell r="X37">
            <v>128.16384066502346</v>
          </cell>
          <cell r="Y37">
            <v>130.49699588510268</v>
          </cell>
          <cell r="AA37">
            <v>35765</v>
          </cell>
          <cell r="AB37">
            <v>104.1525810958545</v>
          </cell>
          <cell r="AC37">
            <v>91.51137267420366</v>
          </cell>
          <cell r="AD37">
            <v>127.85523586864427</v>
          </cell>
          <cell r="AE37">
            <v>99.31189481584468</v>
          </cell>
          <cell r="AF37">
            <v>110.52948701766917</v>
          </cell>
          <cell r="AG37">
            <v>106.93074603243946</v>
          </cell>
          <cell r="AH37">
            <v>78.00813034263763</v>
          </cell>
          <cell r="AI37">
            <v>70.51325199900467</v>
          </cell>
          <cell r="AJ37">
            <v>10.060820927583437</v>
          </cell>
          <cell r="AK37">
            <v>240.4210209149441</v>
          </cell>
          <cell r="AL37">
            <v>71.3677340481103</v>
          </cell>
          <cell r="AM37">
            <v>34.52399570487145</v>
          </cell>
          <cell r="AN37">
            <v>49.171324344394534</v>
          </cell>
          <cell r="AO37">
            <v>87.34714962379334</v>
          </cell>
          <cell r="AP37">
            <v>109.55308859051325</v>
          </cell>
          <cell r="AQ37">
            <v>252.45602674491883</v>
          </cell>
          <cell r="AR37">
            <v>73.90293524641045</v>
          </cell>
          <cell r="AS37">
            <v>98.1575546898845</v>
          </cell>
          <cell r="AT37">
            <v>94.66947269988187</v>
          </cell>
          <cell r="AU37">
            <v>140.44569208615545</v>
          </cell>
          <cell r="AV37">
            <v>116.66635918634248</v>
          </cell>
          <cell r="AW37">
            <v>113.50469733267194</v>
          </cell>
          <cell r="AX37">
            <v>194.12216051367923</v>
          </cell>
          <cell r="AY37">
            <v>121.98683999931997</v>
          </cell>
          <cell r="AZ37">
            <v>149.8273340375212</v>
          </cell>
          <cell r="BA37">
            <v>116.63599785006038</v>
          </cell>
          <cell r="BB37">
            <v>50.729104950721506</v>
          </cell>
          <cell r="BC37">
            <v>119.41315534133227</v>
          </cell>
          <cell r="BD37">
            <v>58.98683972524655</v>
          </cell>
          <cell r="BE37">
            <v>153.32750901552464</v>
          </cell>
          <cell r="BF37">
            <v>119.48048592865369</v>
          </cell>
          <cell r="BG37">
            <v>76.80277206236272</v>
          </cell>
          <cell r="BH37">
            <v>110.25400137120609</v>
          </cell>
          <cell r="BI37">
            <v>117.51764481111552</v>
          </cell>
          <cell r="BJ37">
            <v>103.67247176532535</v>
          </cell>
          <cell r="BK37">
            <v>81.36660042161867</v>
          </cell>
          <cell r="BL37">
            <v>66.15903906472965</v>
          </cell>
          <cell r="BM37">
            <v>37.10479242404408</v>
          </cell>
          <cell r="BN37">
            <v>101.3072835908329</v>
          </cell>
          <cell r="BO37">
            <v>111.51036876944097</v>
          </cell>
          <cell r="BP37">
            <v>68.89158085903547</v>
          </cell>
          <cell r="BQ37">
            <v>190.19113586051137</v>
          </cell>
          <cell r="BR37">
            <v>105.70744068820683</v>
          </cell>
          <cell r="BS37">
            <v>79.56770423489023</v>
          </cell>
          <cell r="BT37">
            <v>153.75342272097654</v>
          </cell>
          <cell r="BU37">
            <v>119.23335611392332</v>
          </cell>
          <cell r="BV37">
            <v>311.4910056051957</v>
          </cell>
          <cell r="BW37">
            <v>112.06166095566115</v>
          </cell>
          <cell r="BX37">
            <v>208.2813509442297</v>
          </cell>
          <cell r="BY37">
            <v>148.87474303781687</v>
          </cell>
          <cell r="BZ37">
            <v>155.43670052044124</v>
          </cell>
          <cell r="CA37">
            <v>57.79973646857929</v>
          </cell>
          <cell r="CB37">
            <v>85.8757665761232</v>
          </cell>
          <cell r="CC37">
            <v>117.44446351531575</v>
          </cell>
          <cell r="CD37">
            <v>202.61495245196699</v>
          </cell>
          <cell r="CE37">
            <v>191.12070181102658</v>
          </cell>
          <cell r="CF37">
            <v>109.69637028095109</v>
          </cell>
          <cell r="CG37">
            <v>120.92728643272767</v>
          </cell>
          <cell r="CH37">
            <v>121.085218638403</v>
          </cell>
          <cell r="CI37">
            <v>127.90326186523136</v>
          </cell>
          <cell r="CJ37">
            <v>213.30479362728605</v>
          </cell>
          <cell r="CK37">
            <v>145.56895124055802</v>
          </cell>
          <cell r="CL37">
            <v>123.83701709652199</v>
          </cell>
          <cell r="CM37">
            <v>145.63893809636483</v>
          </cell>
          <cell r="CN37">
            <v>119.84165836078523</v>
          </cell>
          <cell r="CO37">
            <v>317.91913735199165</v>
          </cell>
          <cell r="CP37">
            <v>179.12329315325212</v>
          </cell>
          <cell r="CQ37">
            <v>124.98038779018255</v>
          </cell>
          <cell r="CR37">
            <v>126.78867791737476</v>
          </cell>
          <cell r="CS37">
            <v>130.41785869927455</v>
          </cell>
        </row>
        <row r="38">
          <cell r="A38">
            <v>35796</v>
          </cell>
          <cell r="B38">
            <v>94.36096371837101</v>
          </cell>
          <cell r="C38">
            <v>104.27986147172533</v>
          </cell>
          <cell r="D38">
            <v>111.27280993175934</v>
          </cell>
          <cell r="F38">
            <v>35796</v>
          </cell>
          <cell r="G38">
            <v>88.35811400484272</v>
          </cell>
          <cell r="H38">
            <v>80.18900510448171</v>
          </cell>
          <cell r="I38">
            <v>92.94556296826073</v>
          </cell>
          <cell r="J38">
            <v>73.46615777212715</v>
          </cell>
          <cell r="K38">
            <v>100.33210889928598</v>
          </cell>
          <cell r="L38">
            <v>76.78813309281469</v>
          </cell>
          <cell r="M38">
            <v>75.1576139618435</v>
          </cell>
          <cell r="N38">
            <v>102.97945146768556</v>
          </cell>
          <cell r="O38">
            <v>98.27365417706268</v>
          </cell>
          <cell r="P38">
            <v>109.411200997042</v>
          </cell>
          <cell r="Q38">
            <v>100.94692310011882</v>
          </cell>
          <cell r="R38">
            <v>116.76363584053163</v>
          </cell>
          <cell r="S38">
            <v>109.37078519674068</v>
          </cell>
          <cell r="T38">
            <v>92.52734353366198</v>
          </cell>
          <cell r="U38">
            <v>107.03918168605557</v>
          </cell>
          <cell r="V38">
            <v>115.11355178598632</v>
          </cell>
          <cell r="W38">
            <v>54.45306879886751</v>
          </cell>
          <cell r="X38">
            <v>96.35537396266504</v>
          </cell>
          <cell r="Y38">
            <v>106.23780350875236</v>
          </cell>
          <cell r="AA38">
            <v>35796</v>
          </cell>
          <cell r="AB38">
            <v>88.35811400484272</v>
          </cell>
          <cell r="AC38">
            <v>80.18900510448171</v>
          </cell>
          <cell r="AD38">
            <v>92.94556296826073</v>
          </cell>
          <cell r="AE38">
            <v>73.46615777212716</v>
          </cell>
          <cell r="AF38">
            <v>100.33210889928598</v>
          </cell>
          <cell r="AG38">
            <v>97.11377061648761</v>
          </cell>
          <cell r="AH38">
            <v>57.00078321449206</v>
          </cell>
          <cell r="AI38">
            <v>94.3669745116962</v>
          </cell>
          <cell r="AJ38">
            <v>2.4295716544366472</v>
          </cell>
          <cell r="AK38">
            <v>124.35173437257806</v>
          </cell>
          <cell r="AL38">
            <v>163.65609444992026</v>
          </cell>
          <cell r="AM38">
            <v>31.45082174934326</v>
          </cell>
          <cell r="AN38">
            <v>56.40185943889151</v>
          </cell>
          <cell r="AO38">
            <v>76.31211181931063</v>
          </cell>
          <cell r="AP38">
            <v>126.70286917745715</v>
          </cell>
          <cell r="AQ38">
            <v>50.803279211790915</v>
          </cell>
          <cell r="AR38">
            <v>61.82517318709243</v>
          </cell>
          <cell r="AS38">
            <v>79.04886944711139</v>
          </cell>
          <cell r="AT38">
            <v>85.42487328461604</v>
          </cell>
          <cell r="AU38">
            <v>99.64087429712947</v>
          </cell>
          <cell r="AV38">
            <v>113.22895933455975</v>
          </cell>
          <cell r="AW38">
            <v>64.58102315096814</v>
          </cell>
          <cell r="AX38">
            <v>180.37908321480953</v>
          </cell>
          <cell r="AY38">
            <v>83.84100044573529</v>
          </cell>
          <cell r="AZ38">
            <v>114.42809277876586</v>
          </cell>
          <cell r="BA38">
            <v>87.54888083831956</v>
          </cell>
          <cell r="BB38">
            <v>81.29469963508755</v>
          </cell>
          <cell r="BC38">
            <v>105.7526051048562</v>
          </cell>
          <cell r="BD38">
            <v>84.65869597501208</v>
          </cell>
          <cell r="BE38">
            <v>133.2118756339108</v>
          </cell>
          <cell r="BF38">
            <v>112.51952077168534</v>
          </cell>
          <cell r="BG38">
            <v>68.2183232256948</v>
          </cell>
          <cell r="BH38">
            <v>103.3997540199403</v>
          </cell>
          <cell r="BI38">
            <v>133.25752230712143</v>
          </cell>
          <cell r="BJ38">
            <v>88.2721590140469</v>
          </cell>
          <cell r="BK38">
            <v>81.17776383385578</v>
          </cell>
          <cell r="BL38">
            <v>67.36389784668242</v>
          </cell>
          <cell r="BM38">
            <v>135.94788030932637</v>
          </cell>
          <cell r="BN38">
            <v>129.53667127517784</v>
          </cell>
          <cell r="BO38">
            <v>107.75290061791428</v>
          </cell>
          <cell r="BP38">
            <v>43.80924278247309</v>
          </cell>
          <cell r="BQ38">
            <v>136.11922014588768</v>
          </cell>
          <cell r="BR38">
            <v>89.34503243358083</v>
          </cell>
          <cell r="BS38">
            <v>53.7643773939582</v>
          </cell>
          <cell r="BT38">
            <v>116.76363584053163</v>
          </cell>
          <cell r="BU38">
            <v>109.73610556861787</v>
          </cell>
          <cell r="BV38">
            <v>237.36252751675212</v>
          </cell>
          <cell r="BW38">
            <v>97.8211524464194</v>
          </cell>
          <cell r="BX38">
            <v>142.05353192525476</v>
          </cell>
          <cell r="BY38">
            <v>118.4472154883429</v>
          </cell>
          <cell r="BZ38">
            <v>94.95752166278024</v>
          </cell>
          <cell r="CA38">
            <v>54.68985695883144</v>
          </cell>
          <cell r="CB38">
            <v>43.154760823728765</v>
          </cell>
          <cell r="CC38">
            <v>112.38537511422929</v>
          </cell>
          <cell r="CD38">
            <v>165.66087479617002</v>
          </cell>
          <cell r="CE38">
            <v>72.60187643059157</v>
          </cell>
          <cell r="CF38">
            <v>86.34648479455646</v>
          </cell>
          <cell r="CG38">
            <v>133.92059630955464</v>
          </cell>
          <cell r="CH38">
            <v>95.42785120528629</v>
          </cell>
          <cell r="CI38">
            <v>85.08196792526506</v>
          </cell>
          <cell r="CJ38">
            <v>167.5429822389702</v>
          </cell>
          <cell r="CK38">
            <v>126.73634564435316</v>
          </cell>
          <cell r="CL38">
            <v>97.20061807464764</v>
          </cell>
          <cell r="CM38">
            <v>99.487851097482</v>
          </cell>
          <cell r="CN38">
            <v>97.62030856665028</v>
          </cell>
          <cell r="CO38">
            <v>54.45306879886751</v>
          </cell>
          <cell r="CP38">
            <v>130.91589914319982</v>
          </cell>
          <cell r="CQ38">
            <v>94.21155769294523</v>
          </cell>
          <cell r="CR38">
            <v>91.26968348797789</v>
          </cell>
          <cell r="CS38">
            <v>116.26543976453786</v>
          </cell>
        </row>
        <row r="39">
          <cell r="A39">
            <v>35827</v>
          </cell>
          <cell r="B39">
            <v>125.27902159771065</v>
          </cell>
          <cell r="C39">
            <v>98.43110174433755</v>
          </cell>
          <cell r="D39">
            <v>92.24515618291707</v>
          </cell>
          <cell r="F39">
            <v>35827</v>
          </cell>
          <cell r="G39">
            <v>139.32372557993372</v>
          </cell>
          <cell r="H39">
            <v>108.5169825674563</v>
          </cell>
          <cell r="I39">
            <v>92.53570212240987</v>
          </cell>
          <cell r="J39">
            <v>95.74316921831053</v>
          </cell>
          <cell r="K39">
            <v>98.41546494245435</v>
          </cell>
          <cell r="L39">
            <v>55.29640550719549</v>
          </cell>
          <cell r="M39">
            <v>84.90621460041905</v>
          </cell>
          <cell r="N39">
            <v>98.02033923231959</v>
          </cell>
          <cell r="O39">
            <v>104.79716018823957</v>
          </cell>
          <cell r="P39">
            <v>102.15571277646309</v>
          </cell>
          <cell r="Q39">
            <v>91.07512666638507</v>
          </cell>
          <cell r="R39">
            <v>142.08862305988782</v>
          </cell>
          <cell r="S39">
            <v>90.00180085538398</v>
          </cell>
          <cell r="T39">
            <v>83.59654390923812</v>
          </cell>
          <cell r="U39">
            <v>107.11784660147853</v>
          </cell>
          <cell r="V39">
            <v>91.4456319597467</v>
          </cell>
          <cell r="W39">
            <v>69.12527380938414</v>
          </cell>
          <cell r="X39">
            <v>98.45878600038387</v>
          </cell>
          <cell r="Y39">
            <v>87.02491580202754</v>
          </cell>
          <cell r="AA39">
            <v>35827</v>
          </cell>
          <cell r="AB39">
            <v>139.32372557993372</v>
          </cell>
          <cell r="AC39">
            <v>108.5169825674563</v>
          </cell>
          <cell r="AD39">
            <v>92.53570212240987</v>
          </cell>
          <cell r="AE39">
            <v>95.74316921831054</v>
          </cell>
          <cell r="AF39">
            <v>98.41546494245435</v>
          </cell>
          <cell r="AG39">
            <v>55.66686255207679</v>
          </cell>
          <cell r="AH39">
            <v>72.05351088686083</v>
          </cell>
          <cell r="AI39">
            <v>66.9334439602904</v>
          </cell>
          <cell r="AJ39">
            <v>3.899882050110466</v>
          </cell>
          <cell r="AK39">
            <v>167.1306567364418</v>
          </cell>
          <cell r="AL39">
            <v>40.981805078521944</v>
          </cell>
          <cell r="AM39">
            <v>31.11599728412172</v>
          </cell>
          <cell r="AN39">
            <v>84.76920329055423</v>
          </cell>
          <cell r="AO39">
            <v>97.63046723857201</v>
          </cell>
          <cell r="AP39">
            <v>102.38788003462072</v>
          </cell>
          <cell r="AQ39">
            <v>103.86246490897204</v>
          </cell>
          <cell r="AR39">
            <v>62.51296122609868</v>
          </cell>
          <cell r="AS39">
            <v>75.19991949491975</v>
          </cell>
          <cell r="AT39">
            <v>78.4499080748397</v>
          </cell>
          <cell r="AU39">
            <v>97.26741774102295</v>
          </cell>
          <cell r="AV39">
            <v>105.30096313510407</v>
          </cell>
          <cell r="AW39">
            <v>68.83406377305961</v>
          </cell>
          <cell r="AX39">
            <v>135.82794744618903</v>
          </cell>
          <cell r="AY39">
            <v>86.8542270303711</v>
          </cell>
          <cell r="AZ39">
            <v>107.60870716553912</v>
          </cell>
          <cell r="BA39">
            <v>114.09893903561364</v>
          </cell>
          <cell r="BB39">
            <v>103.81285936241049</v>
          </cell>
          <cell r="BC39">
            <v>109.697218616463</v>
          </cell>
          <cell r="BD39">
            <v>59.590314572315215</v>
          </cell>
          <cell r="BE39">
            <v>136.45787660216052</v>
          </cell>
          <cell r="BF39">
            <v>124.5855259022472</v>
          </cell>
          <cell r="BG39">
            <v>64.75712947584633</v>
          </cell>
          <cell r="BH39">
            <v>97.73506216904345</v>
          </cell>
          <cell r="BI39">
            <v>116.97882896852794</v>
          </cell>
          <cell r="BJ39">
            <v>87.10157918962561</v>
          </cell>
          <cell r="BK39">
            <v>111.61055174346428</v>
          </cell>
          <cell r="BL39">
            <v>64.30605227814242</v>
          </cell>
          <cell r="BM39">
            <v>110.66410598786348</v>
          </cell>
          <cell r="BN39">
            <v>111.54020689779932</v>
          </cell>
          <cell r="BO39">
            <v>109.77888051263952</v>
          </cell>
          <cell r="BP39">
            <v>86.07501608152968</v>
          </cell>
          <cell r="BQ39">
            <v>115.08394744417767</v>
          </cell>
          <cell r="BR39">
            <v>82.4006912459118</v>
          </cell>
          <cell r="BS39">
            <v>45.807825375629406</v>
          </cell>
          <cell r="BT39">
            <v>142.08862305988782</v>
          </cell>
          <cell r="BU39">
            <v>89.02909581788634</v>
          </cell>
          <cell r="BV39">
            <v>218.82986595039912</v>
          </cell>
          <cell r="BW39">
            <v>87.46424055907515</v>
          </cell>
          <cell r="BX39">
            <v>107.55238292431218</v>
          </cell>
          <cell r="BY39">
            <v>110.05854106411712</v>
          </cell>
          <cell r="BZ39">
            <v>89.9650351483888</v>
          </cell>
          <cell r="CA39">
            <v>48.99805235450397</v>
          </cell>
          <cell r="CB39">
            <v>34.77457980545162</v>
          </cell>
          <cell r="CC39">
            <v>110.72367734652069</v>
          </cell>
          <cell r="CD39">
            <v>166.3728482145342</v>
          </cell>
          <cell r="CE39">
            <v>80.9483483496143</v>
          </cell>
          <cell r="CF39">
            <v>101.1186985978674</v>
          </cell>
          <cell r="CG39">
            <v>81.96268080022195</v>
          </cell>
          <cell r="CH39">
            <v>73.3003092416807</v>
          </cell>
          <cell r="CI39">
            <v>85.63999149115531</v>
          </cell>
          <cell r="CJ39">
            <v>120.89738043303487</v>
          </cell>
          <cell r="CK39">
            <v>103.77804980563619</v>
          </cell>
          <cell r="CL39">
            <v>91.03562646505428</v>
          </cell>
          <cell r="CM39">
            <v>92.82601500705042</v>
          </cell>
          <cell r="CN39">
            <v>90.28453831203</v>
          </cell>
          <cell r="CO39">
            <v>69.12527380938414</v>
          </cell>
          <cell r="CP39">
            <v>123.97237904654276</v>
          </cell>
          <cell r="CQ39">
            <v>96.94634653859079</v>
          </cell>
          <cell r="CR39">
            <v>73.41943909682163</v>
          </cell>
          <cell r="CS39">
            <v>96.39010904583674</v>
          </cell>
        </row>
        <row r="40">
          <cell r="A40">
            <v>35855</v>
          </cell>
          <cell r="B40">
            <v>143.51948324961907</v>
          </cell>
          <cell r="C40">
            <v>116.39446933723946</v>
          </cell>
          <cell r="D40">
            <v>103.55669893491834</v>
          </cell>
          <cell r="F40">
            <v>35855</v>
          </cell>
          <cell r="G40">
            <v>156.26707628640594</v>
          </cell>
          <cell r="H40">
            <v>119.49887940904792</v>
          </cell>
          <cell r="I40">
            <v>114.62962282248913</v>
          </cell>
          <cell r="J40">
            <v>342.9026657448198</v>
          </cell>
          <cell r="K40">
            <v>112.35170673871414</v>
          </cell>
          <cell r="L40">
            <v>91.27199315709956</v>
          </cell>
          <cell r="M40">
            <v>158.99763489953546</v>
          </cell>
          <cell r="N40">
            <v>111.18863279983336</v>
          </cell>
          <cell r="O40">
            <v>119.50623220353496</v>
          </cell>
          <cell r="P40">
            <v>113.13699520021795</v>
          </cell>
          <cell r="Q40">
            <v>112.49878276747894</v>
          </cell>
          <cell r="R40">
            <v>169.00722910718721</v>
          </cell>
          <cell r="S40">
            <v>98.32259943737446</v>
          </cell>
          <cell r="T40">
            <v>86.91373721501805</v>
          </cell>
          <cell r="U40">
            <v>112.83161227599085</v>
          </cell>
          <cell r="V40">
            <v>107.26333831833693</v>
          </cell>
          <cell r="W40">
            <v>78.99773568992404</v>
          </cell>
          <cell r="X40">
            <v>112.14032802811224</v>
          </cell>
          <cell r="Y40">
            <v>96.24779035414859</v>
          </cell>
          <cell r="AA40">
            <v>35855</v>
          </cell>
          <cell r="AB40">
            <v>156.26707628640594</v>
          </cell>
          <cell r="AC40">
            <v>119.49887940904792</v>
          </cell>
          <cell r="AD40">
            <v>114.62962282248913</v>
          </cell>
          <cell r="AE40">
            <v>342.90266574481984</v>
          </cell>
          <cell r="AF40">
            <v>112.35170673871414</v>
          </cell>
          <cell r="AG40">
            <v>62.732144028653245</v>
          </cell>
          <cell r="AH40">
            <v>99.23902683732409</v>
          </cell>
          <cell r="AI40">
            <v>83.62960730817454</v>
          </cell>
          <cell r="AJ40">
            <v>4.640236818508886</v>
          </cell>
          <cell r="AK40">
            <v>224.1043202503411</v>
          </cell>
          <cell r="AL40">
            <v>682.895394664436</v>
          </cell>
          <cell r="AM40">
            <v>36.682253613435066</v>
          </cell>
          <cell r="AN40">
            <v>207.18403699542822</v>
          </cell>
          <cell r="AO40">
            <v>85.43927730778186</v>
          </cell>
          <cell r="AP40">
            <v>108.0840046869032</v>
          </cell>
          <cell r="AQ40">
            <v>172.21746153173362</v>
          </cell>
          <cell r="AR40">
            <v>72.08689530863904</v>
          </cell>
          <cell r="AS40">
            <v>77.91409240058266</v>
          </cell>
          <cell r="AT40">
            <v>87.06852907035002</v>
          </cell>
          <cell r="AU40">
            <v>113.15112125925398</v>
          </cell>
          <cell r="AV40">
            <v>120.57192995575934</v>
          </cell>
          <cell r="AW40">
            <v>88.61902542153432</v>
          </cell>
          <cell r="AX40">
            <v>194.03760309884436</v>
          </cell>
          <cell r="AY40">
            <v>92.4681174308135</v>
          </cell>
          <cell r="AZ40">
            <v>124.00654024221791</v>
          </cell>
          <cell r="BA40">
            <v>100.7600253031816</v>
          </cell>
          <cell r="BB40">
            <v>92.39709339616098</v>
          </cell>
          <cell r="BC40">
            <v>154.7517022010217</v>
          </cell>
          <cell r="BD40">
            <v>74.58014319510016</v>
          </cell>
          <cell r="BE40">
            <v>120.41553049662666</v>
          </cell>
          <cell r="BF40">
            <v>132.66330814763143</v>
          </cell>
          <cell r="BG40">
            <v>71.54538078846367</v>
          </cell>
          <cell r="BH40">
            <v>110.71883183886243</v>
          </cell>
          <cell r="BI40">
            <v>123.80794344164998</v>
          </cell>
          <cell r="BJ40">
            <v>109.76333333777696</v>
          </cell>
          <cell r="BK40">
            <v>103.23303268283304</v>
          </cell>
          <cell r="BL40">
            <v>75.85151822418476</v>
          </cell>
          <cell r="BM40">
            <v>99.27468050399833</v>
          </cell>
          <cell r="BN40">
            <v>127.04046457185017</v>
          </cell>
          <cell r="BO40">
            <v>129.5654496268442</v>
          </cell>
          <cell r="BP40">
            <v>114.92487220534116</v>
          </cell>
          <cell r="BQ40">
            <v>162.9647717390539</v>
          </cell>
          <cell r="BR40">
            <v>92.0126557503813</v>
          </cell>
          <cell r="BS40">
            <v>63.850582599098914</v>
          </cell>
          <cell r="BT40">
            <v>169.00722910718721</v>
          </cell>
          <cell r="BU40">
            <v>96.49929940276469</v>
          </cell>
          <cell r="BV40">
            <v>253.3441040196871</v>
          </cell>
          <cell r="BW40">
            <v>95.28987727119593</v>
          </cell>
          <cell r="BX40">
            <v>79.55681286766682</v>
          </cell>
          <cell r="BY40">
            <v>92.58173973590854</v>
          </cell>
          <cell r="BZ40">
            <v>104.75286180377881</v>
          </cell>
          <cell r="CA40">
            <v>44.82292266285347</v>
          </cell>
          <cell r="CB40">
            <v>45.368049289077575</v>
          </cell>
          <cell r="CC40">
            <v>117.83998505657125</v>
          </cell>
          <cell r="CD40">
            <v>163.44012145009097</v>
          </cell>
          <cell r="CE40">
            <v>80.72845068648745</v>
          </cell>
          <cell r="CF40">
            <v>117.97056027808281</v>
          </cell>
          <cell r="CG40">
            <v>96.82647674652954</v>
          </cell>
          <cell r="CH40">
            <v>98.58376841017551</v>
          </cell>
          <cell r="CI40">
            <v>106.61515859259285</v>
          </cell>
          <cell r="CJ40">
            <v>146.7910575528438</v>
          </cell>
          <cell r="CK40">
            <v>122.39324023740156</v>
          </cell>
          <cell r="CL40">
            <v>103.9041651075867</v>
          </cell>
          <cell r="CM40">
            <v>100.92714288697822</v>
          </cell>
          <cell r="CN40">
            <v>100.17098445585538</v>
          </cell>
          <cell r="CO40">
            <v>78.99773568992404</v>
          </cell>
          <cell r="CP40">
            <v>152.57813235213405</v>
          </cell>
          <cell r="CQ40">
            <v>109.6268303484417</v>
          </cell>
          <cell r="CR40">
            <v>70.60893467058636</v>
          </cell>
          <cell r="CS40">
            <v>115.9937948528769</v>
          </cell>
        </row>
        <row r="41">
          <cell r="A41">
            <v>35886</v>
          </cell>
          <cell r="B41">
            <v>141.65655081525182</v>
          </cell>
          <cell r="C41">
            <v>119.551721537894</v>
          </cell>
          <cell r="D41">
            <v>111.51897827428722</v>
          </cell>
          <cell r="F41">
            <v>35886</v>
          </cell>
          <cell r="G41">
            <v>152.43820727625902</v>
          </cell>
          <cell r="H41">
            <v>143.40620803019692</v>
          </cell>
          <cell r="I41">
            <v>110.72823571825684</v>
          </cell>
          <cell r="J41">
            <v>155.08899176046432</v>
          </cell>
          <cell r="K41">
            <v>115.69241945414679</v>
          </cell>
          <cell r="L41">
            <v>88.16725309214355</v>
          </cell>
          <cell r="M41">
            <v>177.75485664276837</v>
          </cell>
          <cell r="N41">
            <v>122.13344143069192</v>
          </cell>
          <cell r="O41">
            <v>127.50294210323766</v>
          </cell>
          <cell r="P41">
            <v>116.36069437914371</v>
          </cell>
          <cell r="Q41">
            <v>108.1484983183816</v>
          </cell>
          <cell r="R41">
            <v>135.71632901611991</v>
          </cell>
          <cell r="S41">
            <v>108.09815281018842</v>
          </cell>
          <cell r="T41">
            <v>97.85855643113928</v>
          </cell>
          <cell r="U41">
            <v>113.74051058374187</v>
          </cell>
          <cell r="V41">
            <v>113.97585614328061</v>
          </cell>
          <cell r="W41">
            <v>81.22854415835319</v>
          </cell>
          <cell r="X41">
            <v>119.07716142036041</v>
          </cell>
          <cell r="Y41">
            <v>92.06797494638761</v>
          </cell>
          <cell r="AA41">
            <v>35886</v>
          </cell>
          <cell r="AB41">
            <v>152.43820727625902</v>
          </cell>
          <cell r="AC41">
            <v>143.40620803019692</v>
          </cell>
          <cell r="AD41">
            <v>110.72823571825684</v>
          </cell>
          <cell r="AE41">
            <v>155.08899176046435</v>
          </cell>
          <cell r="AF41">
            <v>115.69241945414679</v>
          </cell>
          <cell r="AG41">
            <v>83.49768732097107</v>
          </cell>
          <cell r="AH41">
            <v>90.51829791279542</v>
          </cell>
          <cell r="AI41">
            <v>72.30773660950682</v>
          </cell>
          <cell r="AJ41">
            <v>3.4248720377399153</v>
          </cell>
          <cell r="AK41">
            <v>206.34575305167675</v>
          </cell>
          <cell r="AL41">
            <v>386.59138669606267</v>
          </cell>
          <cell r="AM41">
            <v>45.72690606283658</v>
          </cell>
          <cell r="AN41">
            <v>247.26350748558667</v>
          </cell>
          <cell r="AO41">
            <v>103.79741300631382</v>
          </cell>
          <cell r="AP41">
            <v>93.15012867733434</v>
          </cell>
          <cell r="AQ41">
            <v>158.8266233170379</v>
          </cell>
          <cell r="AR41">
            <v>79.0571575333115</v>
          </cell>
          <cell r="AS41">
            <v>90.79549111806104</v>
          </cell>
          <cell r="AT41">
            <v>72.26746686644039</v>
          </cell>
          <cell r="AU41">
            <v>122.34607944995008</v>
          </cell>
          <cell r="AV41">
            <v>139.9594413055122</v>
          </cell>
          <cell r="AW41">
            <v>91.16273926638885</v>
          </cell>
          <cell r="AX41">
            <v>183.30885778692232</v>
          </cell>
          <cell r="AY41">
            <v>112.59234293827664</v>
          </cell>
          <cell r="AZ41">
            <v>124.74297163390533</v>
          </cell>
          <cell r="BA41">
            <v>71.17959065146965</v>
          </cell>
          <cell r="BB41">
            <v>54.586949493010344</v>
          </cell>
          <cell r="BC41">
            <v>218.8997295878205</v>
          </cell>
          <cell r="BD41">
            <v>60.53804408552367</v>
          </cell>
          <cell r="BE41">
            <v>118.17029689941205</v>
          </cell>
          <cell r="BF41">
            <v>123.27997249034122</v>
          </cell>
          <cell r="BG41">
            <v>69.37479323886518</v>
          </cell>
          <cell r="BH41">
            <v>110.88223212564583</v>
          </cell>
          <cell r="BI41">
            <v>132.13517808066814</v>
          </cell>
          <cell r="BJ41">
            <v>102.25325663708537</v>
          </cell>
          <cell r="BK41">
            <v>98.8958788238795</v>
          </cell>
          <cell r="BL41">
            <v>100.95965812860099</v>
          </cell>
          <cell r="BM41">
            <v>153.05292240966656</v>
          </cell>
          <cell r="BN41">
            <v>119.59551138611849</v>
          </cell>
          <cell r="BO41">
            <v>113.45680705172026</v>
          </cell>
          <cell r="BP41">
            <v>77.31174021978731</v>
          </cell>
          <cell r="BQ41">
            <v>138.22163783037584</v>
          </cell>
          <cell r="BR41">
            <v>97.52223936909897</v>
          </cell>
          <cell r="BS41">
            <v>89.6936808067348</v>
          </cell>
          <cell r="BT41">
            <v>135.71632901611991</v>
          </cell>
          <cell r="BU41">
            <v>106.04203557475202</v>
          </cell>
          <cell r="BV41">
            <v>279.4142004757773</v>
          </cell>
          <cell r="BW41">
            <v>100.13771032266673</v>
          </cell>
          <cell r="BX41">
            <v>67.29278447197777</v>
          </cell>
          <cell r="BY41">
            <v>129.03230930859868</v>
          </cell>
          <cell r="BZ41">
            <v>106.54296578916941</v>
          </cell>
          <cell r="CA41">
            <v>60.346394381705885</v>
          </cell>
          <cell r="CB41">
            <v>64.73904090612754</v>
          </cell>
          <cell r="CC41">
            <v>116.8925094336561</v>
          </cell>
          <cell r="CD41">
            <v>159.57087657237614</v>
          </cell>
          <cell r="CE41">
            <v>91.01529971292541</v>
          </cell>
          <cell r="CF41">
            <v>100.18877287564902</v>
          </cell>
          <cell r="CG41">
            <v>110.47388900661242</v>
          </cell>
          <cell r="CH41">
            <v>116.91891058826842</v>
          </cell>
          <cell r="CI41">
            <v>100.04356036689616</v>
          </cell>
          <cell r="CJ41">
            <v>158.57130387463786</v>
          </cell>
          <cell r="CK41">
            <v>114.75000827097905</v>
          </cell>
          <cell r="CL41">
            <v>107.71078012206219</v>
          </cell>
          <cell r="CM41">
            <v>109.71037368500745</v>
          </cell>
          <cell r="CN41">
            <v>106.75459246522648</v>
          </cell>
          <cell r="CO41">
            <v>81.22854415835319</v>
          </cell>
          <cell r="CP41">
            <v>150.89319560916618</v>
          </cell>
          <cell r="CQ41">
            <v>117.2051854707613</v>
          </cell>
          <cell r="CR41">
            <v>78.01662266974135</v>
          </cell>
          <cell r="CS41">
            <v>102.07704990368472</v>
          </cell>
        </row>
        <row r="42">
          <cell r="A42">
            <v>35916</v>
          </cell>
          <cell r="B42">
            <v>122.11080889071111</v>
          </cell>
          <cell r="C42">
            <v>114.92891043307178</v>
          </cell>
          <cell r="D42">
            <v>113.46188651938719</v>
          </cell>
          <cell r="F42">
            <v>35916</v>
          </cell>
          <cell r="G42">
            <v>123.63729911949909</v>
          </cell>
          <cell r="H42">
            <v>99.40739053760628</v>
          </cell>
          <cell r="I42">
            <v>106.01503733804239</v>
          </cell>
          <cell r="J42">
            <v>132.178304704272</v>
          </cell>
          <cell r="K42">
            <v>114.83628797612089</v>
          </cell>
          <cell r="L42">
            <v>81.64198397003855</v>
          </cell>
          <cell r="M42">
            <v>116.33511574071315</v>
          </cell>
          <cell r="N42">
            <v>123.98949747296516</v>
          </cell>
          <cell r="O42">
            <v>119.12852436433492</v>
          </cell>
          <cell r="P42">
            <v>108.86070502494233</v>
          </cell>
          <cell r="Q42">
            <v>110.013583477588</v>
          </cell>
          <cell r="R42">
            <v>138.56139081979984</v>
          </cell>
          <cell r="S42">
            <v>113.26392908461922</v>
          </cell>
          <cell r="T42">
            <v>100.32362712681991</v>
          </cell>
          <cell r="U42">
            <v>110.52798812428665</v>
          </cell>
          <cell r="V42">
            <v>114.0814197078239</v>
          </cell>
          <cell r="W42">
            <v>65.2837832684349</v>
          </cell>
          <cell r="X42">
            <v>111.85953781410124</v>
          </cell>
          <cell r="Y42">
            <v>96.43053087199439</v>
          </cell>
          <cell r="AA42">
            <v>35916</v>
          </cell>
          <cell r="AB42">
            <v>123.63729911949909</v>
          </cell>
          <cell r="AC42">
            <v>99.40739053760628</v>
          </cell>
          <cell r="AD42">
            <v>106.01503733804239</v>
          </cell>
          <cell r="AE42">
            <v>132.17830470427202</v>
          </cell>
          <cell r="AF42">
            <v>114.83628797612089</v>
          </cell>
          <cell r="AG42">
            <v>76.81652576953984</v>
          </cell>
          <cell r="AH42">
            <v>98.75950627261675</v>
          </cell>
          <cell r="AI42">
            <v>88.89911922647302</v>
          </cell>
          <cell r="AJ42">
            <v>5.429459856281475</v>
          </cell>
          <cell r="AK42">
            <v>191.95863879248395</v>
          </cell>
          <cell r="AL42">
            <v>225.52879983220612</v>
          </cell>
          <cell r="AM42">
            <v>43.740338290536</v>
          </cell>
          <cell r="AN42">
            <v>146.5013547734794</v>
          </cell>
          <cell r="AO42">
            <v>71.55300569881177</v>
          </cell>
          <cell r="AP42">
            <v>88.2015123428127</v>
          </cell>
          <cell r="AQ42">
            <v>109.05438119778296</v>
          </cell>
          <cell r="AR42">
            <v>79.25392541449867</v>
          </cell>
          <cell r="AS42">
            <v>85.49453244030903</v>
          </cell>
          <cell r="AT42">
            <v>77.69723716827859</v>
          </cell>
          <cell r="AU42">
            <v>126.34550669720498</v>
          </cell>
          <cell r="AV42">
            <v>148.3506002626358</v>
          </cell>
          <cell r="AW42">
            <v>89.51692604758769</v>
          </cell>
          <cell r="AX42">
            <v>174.74524117625882</v>
          </cell>
          <cell r="AY42">
            <v>113.89061448023111</v>
          </cell>
          <cell r="AZ42">
            <v>117.70112254082873</v>
          </cell>
          <cell r="BA42">
            <v>98.84139493413507</v>
          </cell>
          <cell r="BB42">
            <v>38.768978070364035</v>
          </cell>
          <cell r="BC42">
            <v>199.7156082787826</v>
          </cell>
          <cell r="BD42">
            <v>63.83534998005259</v>
          </cell>
          <cell r="BE42">
            <v>130.92474326461587</v>
          </cell>
          <cell r="BF42">
            <v>116.45750023056117</v>
          </cell>
          <cell r="BG42">
            <v>65.8491161341913</v>
          </cell>
          <cell r="BH42">
            <v>102.79593576489327</v>
          </cell>
          <cell r="BI42">
            <v>119.7756077539398</v>
          </cell>
          <cell r="BJ42">
            <v>111.7970233462636</v>
          </cell>
          <cell r="BK42">
            <v>92.71978839104447</v>
          </cell>
          <cell r="BL42">
            <v>73.82110440865816</v>
          </cell>
          <cell r="BM42">
            <v>193.18242329194376</v>
          </cell>
          <cell r="BN42">
            <v>109.16918086218001</v>
          </cell>
          <cell r="BO42">
            <v>98.9084966830144</v>
          </cell>
          <cell r="BP42">
            <v>94.90360288237711</v>
          </cell>
          <cell r="BQ42">
            <v>140.36395747170388</v>
          </cell>
          <cell r="BR42">
            <v>98.2240031829699</v>
          </cell>
          <cell r="BS42">
            <v>100.96984040582552</v>
          </cell>
          <cell r="BT42">
            <v>138.56139081979984</v>
          </cell>
          <cell r="BU42">
            <v>110.29464727338429</v>
          </cell>
          <cell r="BV42">
            <v>308.0556439630069</v>
          </cell>
          <cell r="BW42">
            <v>109.83243333107724</v>
          </cell>
          <cell r="BX42">
            <v>66.22243872346934</v>
          </cell>
          <cell r="BY42">
            <v>113.98402636483075</v>
          </cell>
          <cell r="BZ42">
            <v>111.96952081342803</v>
          </cell>
          <cell r="CA42">
            <v>63.36678088114743</v>
          </cell>
          <cell r="CB42">
            <v>31.828983848931227</v>
          </cell>
          <cell r="CC42">
            <v>113.86188899814125</v>
          </cell>
          <cell r="CD42">
            <v>160.48091537809853</v>
          </cell>
          <cell r="CE42">
            <v>86.5664986414378</v>
          </cell>
          <cell r="CF42">
            <v>94.25972460066386</v>
          </cell>
          <cell r="CG42">
            <v>106.2939322400653</v>
          </cell>
          <cell r="CH42">
            <v>129.0047853667824</v>
          </cell>
          <cell r="CI42">
            <v>102.56636047153248</v>
          </cell>
          <cell r="CJ42">
            <v>171.57438432491608</v>
          </cell>
          <cell r="CK42">
            <v>136.36136551318938</v>
          </cell>
          <cell r="CL42">
            <v>94.50332800478735</v>
          </cell>
          <cell r="CM42">
            <v>98.98010907902791</v>
          </cell>
          <cell r="CN42">
            <v>115.86639132836487</v>
          </cell>
          <cell r="CO42">
            <v>65.2837832684349</v>
          </cell>
          <cell r="CP42">
            <v>145.70759407430833</v>
          </cell>
          <cell r="CQ42">
            <v>109.82114717030808</v>
          </cell>
          <cell r="CR42">
            <v>78.42824194552526</v>
          </cell>
          <cell r="CS42">
            <v>109.88779890042352</v>
          </cell>
        </row>
        <row r="43">
          <cell r="A43">
            <v>35947</v>
          </cell>
          <cell r="B43">
            <v>123.1174444332876</v>
          </cell>
          <cell r="C43">
            <v>116.87222554828084</v>
          </cell>
          <cell r="D43">
            <v>102.65666966803481</v>
          </cell>
          <cell r="F43">
            <v>35947</v>
          </cell>
          <cell r="G43">
            <v>123.51857690842102</v>
          </cell>
          <cell r="H43">
            <v>107.0057939904023</v>
          </cell>
          <cell r="I43">
            <v>108.39328200486568</v>
          </cell>
          <cell r="J43">
            <v>106.27964739491806</v>
          </cell>
          <cell r="K43">
            <v>117.6393288483902</v>
          </cell>
          <cell r="L43">
            <v>68.77977253134618</v>
          </cell>
          <cell r="M43">
            <v>126.30703982313945</v>
          </cell>
          <cell r="N43">
            <v>113.44655675209815</v>
          </cell>
          <cell r="O43">
            <v>119.53206813282495</v>
          </cell>
          <cell r="P43">
            <v>118.8518971731569</v>
          </cell>
          <cell r="Q43">
            <v>118.25123477663237</v>
          </cell>
          <cell r="R43">
            <v>123.6451297625223</v>
          </cell>
          <cell r="S43">
            <v>105.06000085961283</v>
          </cell>
          <cell r="T43">
            <v>94.89421527962989</v>
          </cell>
          <cell r="U43">
            <v>109.39155013972632</v>
          </cell>
          <cell r="V43">
            <v>98.0599449140439</v>
          </cell>
          <cell r="W43">
            <v>89.22486256023892</v>
          </cell>
          <cell r="X43">
            <v>119.16563438294597</v>
          </cell>
          <cell r="Y43">
            <v>101.55214110522756</v>
          </cell>
          <cell r="AA43">
            <v>35947</v>
          </cell>
          <cell r="AB43">
            <v>123.51857690842102</v>
          </cell>
          <cell r="AC43">
            <v>107.0057939904023</v>
          </cell>
          <cell r="AD43">
            <v>108.39328200486568</v>
          </cell>
          <cell r="AE43">
            <v>106.27964739491809</v>
          </cell>
          <cell r="AF43">
            <v>117.6393288483902</v>
          </cell>
          <cell r="AG43">
            <v>62.26271699050099</v>
          </cell>
          <cell r="AH43">
            <v>94.95843031109989</v>
          </cell>
          <cell r="AI43">
            <v>75.20127018703576</v>
          </cell>
          <cell r="AJ43">
            <v>5.455994279494089</v>
          </cell>
          <cell r="AK43">
            <v>204.1714195536045</v>
          </cell>
          <cell r="AL43">
            <v>111.859287854636</v>
          </cell>
          <cell r="AM43">
            <v>39.714764031840865</v>
          </cell>
          <cell r="AN43">
            <v>161.91821966771175</v>
          </cell>
          <cell r="AO43">
            <v>111.45641638631976</v>
          </cell>
          <cell r="AP43">
            <v>87.24325848988151</v>
          </cell>
          <cell r="AQ43">
            <v>232.89203231454695</v>
          </cell>
          <cell r="AR43">
            <v>82.39694949421225</v>
          </cell>
          <cell r="AS43">
            <v>87.00992062658666</v>
          </cell>
          <cell r="AT43">
            <v>66.65801821239366</v>
          </cell>
          <cell r="AU43">
            <v>127.31338155807255</v>
          </cell>
          <cell r="AV43">
            <v>139.08924096158424</v>
          </cell>
          <cell r="AW43">
            <v>90.74824943803618</v>
          </cell>
          <cell r="AX43">
            <v>139.1352175161335</v>
          </cell>
          <cell r="AY43">
            <v>101.64916287608249</v>
          </cell>
          <cell r="AZ43">
            <v>98.54911018961769</v>
          </cell>
          <cell r="BA43">
            <v>106.46944703692644</v>
          </cell>
          <cell r="BB43">
            <v>50.9561550035321</v>
          </cell>
          <cell r="BC43">
            <v>191.02380825880155</v>
          </cell>
          <cell r="BD43">
            <v>101.74753044689034</v>
          </cell>
          <cell r="BE43">
            <v>134.35599138151017</v>
          </cell>
          <cell r="BF43">
            <v>120.23257377832829</v>
          </cell>
          <cell r="BG43">
            <v>64.17812762711168</v>
          </cell>
          <cell r="BH43">
            <v>106.20843141936437</v>
          </cell>
          <cell r="BI43">
            <v>137.45294444981096</v>
          </cell>
          <cell r="BJ43">
            <v>124.38686475179156</v>
          </cell>
          <cell r="BK43">
            <v>97.48584941913427</v>
          </cell>
          <cell r="BL43">
            <v>60.69284205071961</v>
          </cell>
          <cell r="BM43">
            <v>202.78356606180859</v>
          </cell>
          <cell r="BN43">
            <v>116.049308971127</v>
          </cell>
          <cell r="BO43">
            <v>99.71040203084603</v>
          </cell>
          <cell r="BP43">
            <v>72.7018377067233</v>
          </cell>
          <cell r="BQ43">
            <v>185.1331668985653</v>
          </cell>
          <cell r="BR43">
            <v>91.36727663792104</v>
          </cell>
          <cell r="BS43">
            <v>98.5152773299564</v>
          </cell>
          <cell r="BT43">
            <v>123.6451297625223</v>
          </cell>
          <cell r="BU43">
            <v>101.93643346028345</v>
          </cell>
          <cell r="BV43">
            <v>292.8298343378096</v>
          </cell>
          <cell r="BW43">
            <v>98.47803594963091</v>
          </cell>
          <cell r="BX43">
            <v>55.19613923075163</v>
          </cell>
          <cell r="BY43">
            <v>109.15125476826292</v>
          </cell>
          <cell r="BZ43">
            <v>127.53256399025096</v>
          </cell>
          <cell r="CA43">
            <v>62.4080126481223</v>
          </cell>
          <cell r="CB43">
            <v>30.311435031176376</v>
          </cell>
          <cell r="CC43">
            <v>108.73469527805474</v>
          </cell>
          <cell r="CD43">
            <v>162.72225808371522</v>
          </cell>
          <cell r="CE43">
            <v>104.19221666817786</v>
          </cell>
          <cell r="CF43">
            <v>89.74273436998484</v>
          </cell>
          <cell r="CG43">
            <v>81.15682416275727</v>
          </cell>
          <cell r="CH43">
            <v>91.47583677278575</v>
          </cell>
          <cell r="CI43">
            <v>98.36991881059751</v>
          </cell>
          <cell r="CJ43">
            <v>136.80010608017093</v>
          </cell>
          <cell r="CK43">
            <v>128.33467492601827</v>
          </cell>
          <cell r="CL43">
            <v>89.13509196909193</v>
          </cell>
          <cell r="CM43">
            <v>99.42804801076838</v>
          </cell>
          <cell r="CN43">
            <v>93.05235095279214</v>
          </cell>
          <cell r="CO43">
            <v>89.22486256023892</v>
          </cell>
          <cell r="CP43">
            <v>152.5993805474859</v>
          </cell>
          <cell r="CQ43">
            <v>117.16699333995487</v>
          </cell>
          <cell r="CR43">
            <v>88.05064515870666</v>
          </cell>
          <cell r="CS43">
            <v>111.09044408149278</v>
          </cell>
        </row>
        <row r="44">
          <cell r="A44">
            <v>35977</v>
          </cell>
          <cell r="B44">
            <v>133.99963035036097</v>
          </cell>
          <cell r="C44">
            <v>123.10756966172653</v>
          </cell>
          <cell r="D44">
            <v>117.37450957150986</v>
          </cell>
          <cell r="F44">
            <v>35977</v>
          </cell>
          <cell r="G44">
            <v>131.7849598932065</v>
          </cell>
          <cell r="H44">
            <v>116.88058413294071</v>
          </cell>
          <cell r="I44">
            <v>132.81531132069588</v>
          </cell>
          <cell r="J44">
            <v>110.04626726407702</v>
          </cell>
          <cell r="K44">
            <v>130.15063441415919</v>
          </cell>
          <cell r="L44">
            <v>79.37728580123185</v>
          </cell>
          <cell r="M44">
            <v>82.39471768996648</v>
          </cell>
          <cell r="N44">
            <v>128.67764868922202</v>
          </cell>
          <cell r="O44">
            <v>125.90470568982006</v>
          </cell>
          <cell r="P44">
            <v>126.88664354569985</v>
          </cell>
          <cell r="Q44">
            <v>113.1465886185258</v>
          </cell>
          <cell r="R44">
            <v>156.68133437693493</v>
          </cell>
          <cell r="S44">
            <v>115.19420801003717</v>
          </cell>
          <cell r="T44">
            <v>101.90006726030686</v>
          </cell>
          <cell r="U44">
            <v>114.81659442150921</v>
          </cell>
          <cell r="V44">
            <v>119.70764950625004</v>
          </cell>
          <cell r="W44">
            <v>56.415752827996734</v>
          </cell>
          <cell r="X44">
            <v>121.75331049650173</v>
          </cell>
          <cell r="Y44">
            <v>116.11733623530965</v>
          </cell>
          <cell r="AA44">
            <v>35977</v>
          </cell>
          <cell r="AB44">
            <v>131.7849598932065</v>
          </cell>
          <cell r="AC44">
            <v>116.88058413294071</v>
          </cell>
          <cell r="AD44">
            <v>132.81531132069588</v>
          </cell>
          <cell r="AE44">
            <v>110.04626726407704</v>
          </cell>
          <cell r="AF44">
            <v>130.15063441415919</v>
          </cell>
          <cell r="AG44">
            <v>62.39498221344855</v>
          </cell>
          <cell r="AH44">
            <v>95.40646176289826</v>
          </cell>
          <cell r="AI44">
            <v>80.6272365640129</v>
          </cell>
          <cell r="AJ44">
            <v>8.699525149413953</v>
          </cell>
          <cell r="AK44">
            <v>139.14234048509803</v>
          </cell>
          <cell r="AL44">
            <v>408.1675809556567</v>
          </cell>
          <cell r="AM44">
            <v>37.552737824737136</v>
          </cell>
          <cell r="AN44">
            <v>85.47484795185258</v>
          </cell>
          <cell r="AO44">
            <v>71.02518416312023</v>
          </cell>
          <cell r="AP44">
            <v>95.07345941852715</v>
          </cell>
          <cell r="AQ44">
            <v>90.43525332462399</v>
          </cell>
          <cell r="AR44">
            <v>68.33515278065612</v>
          </cell>
          <cell r="AS44">
            <v>81.74076757857674</v>
          </cell>
          <cell r="AT44">
            <v>74.3221514753253</v>
          </cell>
          <cell r="AU44">
            <v>131.50138459004378</v>
          </cell>
          <cell r="AV44">
            <v>160.9868043693442</v>
          </cell>
          <cell r="AW44">
            <v>90.25572212336154</v>
          </cell>
          <cell r="AX44">
            <v>149.04510383431892</v>
          </cell>
          <cell r="AY44">
            <v>109.46997673857582</v>
          </cell>
          <cell r="AZ44">
            <v>122.17929547201945</v>
          </cell>
          <cell r="BA44">
            <v>156.94991628506256</v>
          </cell>
          <cell r="BB44">
            <v>141.1134107704823</v>
          </cell>
          <cell r="BC44">
            <v>154.38955383635238</v>
          </cell>
          <cell r="BD44">
            <v>68.15966373195207</v>
          </cell>
          <cell r="BE44">
            <v>144.9835055405686</v>
          </cell>
          <cell r="BF44">
            <v>129.09833947236223</v>
          </cell>
          <cell r="BG44">
            <v>71.58784782056699</v>
          </cell>
          <cell r="BH44">
            <v>112.66069092314152</v>
          </cell>
          <cell r="BI44">
            <v>150.93401360855134</v>
          </cell>
          <cell r="BJ44">
            <v>122.20284866072271</v>
          </cell>
          <cell r="BK44">
            <v>110.49605046590902</v>
          </cell>
          <cell r="BL44">
            <v>66.01801437952014</v>
          </cell>
          <cell r="BM44">
            <v>233.4137786929682</v>
          </cell>
          <cell r="BN44">
            <v>113.21156238454172</v>
          </cell>
          <cell r="BO44">
            <v>120.42219346201563</v>
          </cell>
          <cell r="BP44">
            <v>98.81809125859775</v>
          </cell>
          <cell r="BQ44">
            <v>139.72289362325742</v>
          </cell>
          <cell r="BR44">
            <v>104.11027101955754</v>
          </cell>
          <cell r="BS44">
            <v>91.91530849486429</v>
          </cell>
          <cell r="BT44">
            <v>156.68133437693493</v>
          </cell>
          <cell r="BU44">
            <v>112.41100563800981</v>
          </cell>
          <cell r="BV44">
            <v>308.9180639932353</v>
          </cell>
          <cell r="BW44">
            <v>109.2846555116884</v>
          </cell>
          <cell r="BX44">
            <v>58.16049746513508</v>
          </cell>
          <cell r="BY44">
            <v>123.63900795232706</v>
          </cell>
          <cell r="BZ44">
            <v>108.02208054592762</v>
          </cell>
          <cell r="CA44">
            <v>68.96892428361456</v>
          </cell>
          <cell r="CB44">
            <v>38.94165345943487</v>
          </cell>
          <cell r="CC44">
            <v>118.16203223479582</v>
          </cell>
          <cell r="CD44">
            <v>131.72088289704035</v>
          </cell>
          <cell r="CE44">
            <v>94.23514288850097</v>
          </cell>
          <cell r="CF44">
            <v>87.89686553571809</v>
          </cell>
          <cell r="CG44">
            <v>122.3315780279886</v>
          </cell>
          <cell r="CH44">
            <v>115.84675361276456</v>
          </cell>
          <cell r="CI44">
            <v>114.68112753895971</v>
          </cell>
          <cell r="CJ44">
            <v>140.31121130571447</v>
          </cell>
          <cell r="CK44">
            <v>139.7141461051951</v>
          </cell>
          <cell r="CL44">
            <v>108.01353892040174</v>
          </cell>
          <cell r="CM44">
            <v>120.31015707014525</v>
          </cell>
          <cell r="CN44">
            <v>98.70181801208196</v>
          </cell>
          <cell r="CO44">
            <v>56.415752827996734</v>
          </cell>
          <cell r="CP44">
            <v>173.78075498310415</v>
          </cell>
          <cell r="CQ44">
            <v>118.46592785193444</v>
          </cell>
          <cell r="CR44">
            <v>79.32978681872925</v>
          </cell>
          <cell r="CS44">
            <v>144.59853415471747</v>
          </cell>
        </row>
        <row r="45">
          <cell r="A45">
            <v>36008</v>
          </cell>
          <cell r="B45">
            <v>96.75982381635262</v>
          </cell>
          <cell r="C45">
            <v>100.23109987845604</v>
          </cell>
          <cell r="D45">
            <v>99.39817766434116</v>
          </cell>
          <cell r="F45">
            <v>36008</v>
          </cell>
          <cell r="G45">
            <v>83.23300150886917</v>
          </cell>
          <cell r="H45">
            <v>81.65076354206498</v>
          </cell>
          <cell r="I45">
            <v>96.18127710728548</v>
          </cell>
          <cell r="J45">
            <v>85.23225604804952</v>
          </cell>
          <cell r="K45">
            <v>116.39361898182958</v>
          </cell>
          <cell r="L45">
            <v>55.28932203287645</v>
          </cell>
          <cell r="M45">
            <v>94.83158419854897</v>
          </cell>
          <cell r="N45">
            <v>116.81660380762922</v>
          </cell>
          <cell r="O45">
            <v>96.04369671417314</v>
          </cell>
          <cell r="P45">
            <v>102.71945863562142</v>
          </cell>
          <cell r="Q45">
            <v>83.76503869225253</v>
          </cell>
          <cell r="R45">
            <v>115.06528294100333</v>
          </cell>
          <cell r="S45">
            <v>103.37702278394171</v>
          </cell>
          <cell r="T45">
            <v>93.41163833342408</v>
          </cell>
          <cell r="U45">
            <v>102.51875290004826</v>
          </cell>
          <cell r="V45">
            <v>94.58384648701139</v>
          </cell>
          <cell r="W45">
            <v>38.92706052047045</v>
          </cell>
          <cell r="X45">
            <v>93.39595657270705</v>
          </cell>
          <cell r="Y45">
            <v>106.81482572847943</v>
          </cell>
          <cell r="AA45">
            <v>36008</v>
          </cell>
          <cell r="AB45">
            <v>83.23300150886917</v>
          </cell>
          <cell r="AC45">
            <v>81.65076354206498</v>
          </cell>
          <cell r="AD45">
            <v>96.18127710728548</v>
          </cell>
          <cell r="AE45">
            <v>85.23225604804954</v>
          </cell>
          <cell r="AF45">
            <v>116.39361898182958</v>
          </cell>
          <cell r="AG45">
            <v>48.10807530072521</v>
          </cell>
          <cell r="AH45">
            <v>42.219881137210024</v>
          </cell>
          <cell r="AI45">
            <v>82.99271435172935</v>
          </cell>
          <cell r="AJ45">
            <v>3.3119014395040423</v>
          </cell>
          <cell r="AK45">
            <v>169.13436797948398</v>
          </cell>
          <cell r="AL45">
            <v>255.6247459725302</v>
          </cell>
          <cell r="AM45">
            <v>39.257362461748265</v>
          </cell>
          <cell r="AN45">
            <v>103.25939200423261</v>
          </cell>
          <cell r="AO45">
            <v>56.897061946413515</v>
          </cell>
          <cell r="AP45">
            <v>102.10281588459834</v>
          </cell>
          <cell r="AQ45">
            <v>102.52795442808251</v>
          </cell>
          <cell r="AR45">
            <v>59.562878414208015</v>
          </cell>
          <cell r="AS45">
            <v>75.8646929469324</v>
          </cell>
          <cell r="AT45">
            <v>66.35086193528323</v>
          </cell>
          <cell r="AU45">
            <v>112.72085988161734</v>
          </cell>
          <cell r="AV45">
            <v>156.13854850653388</v>
          </cell>
          <cell r="AW45">
            <v>71.40317085763242</v>
          </cell>
          <cell r="AX45">
            <v>115.6289188907967</v>
          </cell>
          <cell r="AY45">
            <v>82.3185093303302</v>
          </cell>
          <cell r="AZ45">
            <v>109.89073112864195</v>
          </cell>
          <cell r="BA45">
            <v>80.4923875609081</v>
          </cell>
          <cell r="BB45">
            <v>89.75248649874557</v>
          </cell>
          <cell r="BC45">
            <v>127.44754001095374</v>
          </cell>
          <cell r="BD45">
            <v>36.20145395587321</v>
          </cell>
          <cell r="BE45">
            <v>109.85256808425723</v>
          </cell>
          <cell r="BF45">
            <v>95.1206747254519</v>
          </cell>
          <cell r="BG45">
            <v>59.69737056971197</v>
          </cell>
          <cell r="BH45">
            <v>107.07839701425452</v>
          </cell>
          <cell r="BI45">
            <v>117.31891181014863</v>
          </cell>
          <cell r="BJ45">
            <v>88.22852154664255</v>
          </cell>
          <cell r="BK45">
            <v>64.5098496805784</v>
          </cell>
          <cell r="BL45">
            <v>53.172349413258836</v>
          </cell>
          <cell r="BM45">
            <v>59.586271446592</v>
          </cell>
          <cell r="BN45">
            <v>88.32648462764956</v>
          </cell>
          <cell r="BO45">
            <v>67.0240834412799</v>
          </cell>
          <cell r="BP45">
            <v>96.92179611239534</v>
          </cell>
          <cell r="BQ45">
            <v>113.8748973674068</v>
          </cell>
          <cell r="BR45">
            <v>69.31765323404754</v>
          </cell>
          <cell r="BS45">
            <v>81.76110889023198</v>
          </cell>
          <cell r="BT45">
            <v>115.06528294100333</v>
          </cell>
          <cell r="BU45">
            <v>101.92812487921613</v>
          </cell>
          <cell r="BV45">
            <v>257.74722571010693</v>
          </cell>
          <cell r="BW45">
            <v>94.88854318832516</v>
          </cell>
          <cell r="BX45">
            <v>15.629651033976542</v>
          </cell>
          <cell r="BY45">
            <v>112.16317047836615</v>
          </cell>
          <cell r="BZ45">
            <v>125.6721448000968</v>
          </cell>
          <cell r="CA45">
            <v>64.8778551827293</v>
          </cell>
          <cell r="CB45">
            <v>36.06088252395052</v>
          </cell>
          <cell r="CC45">
            <v>105.21300177476652</v>
          </cell>
          <cell r="CD45">
            <v>165.5713659288368</v>
          </cell>
          <cell r="CE45">
            <v>80.43645354672621</v>
          </cell>
          <cell r="CF45">
            <v>91.98231223766967</v>
          </cell>
          <cell r="CG45">
            <v>94.2766016053063</v>
          </cell>
          <cell r="CH45">
            <v>97.6478159806694</v>
          </cell>
          <cell r="CI45">
            <v>78.8619157851482</v>
          </cell>
          <cell r="CJ45">
            <v>120.92408271861166</v>
          </cell>
          <cell r="CK45">
            <v>115.84676433545087</v>
          </cell>
          <cell r="CL45">
            <v>95.69885961140578</v>
          </cell>
          <cell r="CM45">
            <v>89.37824334205021</v>
          </cell>
          <cell r="CN45">
            <v>81.2387492668351</v>
          </cell>
          <cell r="CO45">
            <v>38.92706052047045</v>
          </cell>
          <cell r="CP45">
            <v>136.80723937133655</v>
          </cell>
          <cell r="CQ45">
            <v>90.62336006774484</v>
          </cell>
          <cell r="CR45">
            <v>71.26251869177395</v>
          </cell>
          <cell r="CS45">
            <v>134.42026543888088</v>
          </cell>
        </row>
        <row r="46">
          <cell r="A46">
            <v>36039</v>
          </cell>
          <cell r="B46">
            <v>111.75873950172354</v>
          </cell>
          <cell r="C46">
            <v>110.58885474350622</v>
          </cell>
          <cell r="D46">
            <v>106.92047161343106</v>
          </cell>
          <cell r="F46">
            <v>36039</v>
          </cell>
          <cell r="G46">
            <v>106.61684652327256</v>
          </cell>
          <cell r="H46">
            <v>101.89428429320395</v>
          </cell>
          <cell r="I46">
            <v>112.8776908410094</v>
          </cell>
          <cell r="J46">
            <v>68.72154254294401</v>
          </cell>
          <cell r="K46">
            <v>114.45752126159387</v>
          </cell>
          <cell r="L46">
            <v>63.065419854124954</v>
          </cell>
          <cell r="M46">
            <v>92.86374085544931</v>
          </cell>
          <cell r="N46">
            <v>111.73605715992711</v>
          </cell>
          <cell r="O46">
            <v>108.0338738650617</v>
          </cell>
          <cell r="P46">
            <v>113.51796724017964</v>
          </cell>
          <cell r="Q46">
            <v>112.94649732863418</v>
          </cell>
          <cell r="R46">
            <v>107.42886418290227</v>
          </cell>
          <cell r="S46">
            <v>100.6445732892932</v>
          </cell>
          <cell r="T46">
            <v>95.19744399755297</v>
          </cell>
          <cell r="U46">
            <v>103.88302286745602</v>
          </cell>
          <cell r="V46">
            <v>112.29597776514628</v>
          </cell>
          <cell r="W46">
            <v>96.66478947772187</v>
          </cell>
          <cell r="X46">
            <v>108.36264530818812</v>
          </cell>
          <cell r="Y46">
            <v>121.70313621457954</v>
          </cell>
          <cell r="AA46">
            <v>36039</v>
          </cell>
          <cell r="AB46">
            <v>106.61684652327256</v>
          </cell>
          <cell r="AC46">
            <v>101.89428429320395</v>
          </cell>
          <cell r="AD46">
            <v>112.8776908410094</v>
          </cell>
          <cell r="AE46">
            <v>68.72154254294402</v>
          </cell>
          <cell r="AF46">
            <v>114.45752126159387</v>
          </cell>
          <cell r="AG46">
            <v>59.86379528077211</v>
          </cell>
          <cell r="AH46">
            <v>81.28634551645</v>
          </cell>
          <cell r="AI46">
            <v>86.50081843033357</v>
          </cell>
          <cell r="AJ46">
            <v>9.185761091245936</v>
          </cell>
          <cell r="AK46">
            <v>111.42790917386569</v>
          </cell>
          <cell r="AL46">
            <v>83.9804440238156</v>
          </cell>
          <cell r="AM46">
            <v>39.67722271069358</v>
          </cell>
          <cell r="AN46">
            <v>99.37096637001626</v>
          </cell>
          <cell r="AO46">
            <v>97.07439957070946</v>
          </cell>
          <cell r="AP46">
            <v>100.02779326238047</v>
          </cell>
          <cell r="AQ46">
            <v>132.4966770843412</v>
          </cell>
          <cell r="AR46">
            <v>60.28388102043641</v>
          </cell>
          <cell r="AS46">
            <v>88.28418231396</v>
          </cell>
          <cell r="AT46">
            <v>71.20316507529749</v>
          </cell>
          <cell r="AU46">
            <v>103.02461427920849</v>
          </cell>
          <cell r="AV46">
            <v>128.21596644855168</v>
          </cell>
          <cell r="AW46">
            <v>94.18525585242794</v>
          </cell>
          <cell r="AX46">
            <v>134.96729854386936</v>
          </cell>
          <cell r="AY46">
            <v>105.41207359039075</v>
          </cell>
          <cell r="AZ46">
            <v>114.79464015531927</v>
          </cell>
          <cell r="BA46">
            <v>98.7375096891641</v>
          </cell>
          <cell r="BB46">
            <v>79.73424939157206</v>
          </cell>
          <cell r="BC46">
            <v>127.51945006733038</v>
          </cell>
          <cell r="BD46">
            <v>60.97723873905221</v>
          </cell>
          <cell r="BE46">
            <v>120.78833230023267</v>
          </cell>
          <cell r="BF46">
            <v>127.23534865270564</v>
          </cell>
          <cell r="BG46">
            <v>67.17803942107841</v>
          </cell>
          <cell r="BH46">
            <v>108.49713205639681</v>
          </cell>
          <cell r="BI46">
            <v>124.24009253652281</v>
          </cell>
          <cell r="BJ46">
            <v>117.7532078210248</v>
          </cell>
          <cell r="BK46">
            <v>106.13751948290731</v>
          </cell>
          <cell r="BL46">
            <v>57.46383742674494</v>
          </cell>
          <cell r="BM46">
            <v>208.9471853646684</v>
          </cell>
          <cell r="BN46">
            <v>116.88674488373229</v>
          </cell>
          <cell r="BO46">
            <v>160.806361263713</v>
          </cell>
          <cell r="BP46">
            <v>73.85876689300419</v>
          </cell>
          <cell r="BQ46">
            <v>171.6796495735909</v>
          </cell>
          <cell r="BR46">
            <v>92.08522157607767</v>
          </cell>
          <cell r="BS46">
            <v>76.34958089006774</v>
          </cell>
          <cell r="BT46">
            <v>107.42886418290227</v>
          </cell>
          <cell r="BU46">
            <v>99.50588557241662</v>
          </cell>
          <cell r="BV46">
            <v>245.9634102150484</v>
          </cell>
          <cell r="BW46">
            <v>98.92147340980809</v>
          </cell>
          <cell r="BX46">
            <v>59.94921158033911</v>
          </cell>
          <cell r="BY46">
            <v>119.46786243162818</v>
          </cell>
          <cell r="BZ46">
            <v>116.47170416026866</v>
          </cell>
          <cell r="CA46">
            <v>57.638514867881575</v>
          </cell>
          <cell r="CB46">
            <v>37.29181897124451</v>
          </cell>
          <cell r="CC46">
            <v>107.79668999937218</v>
          </cell>
          <cell r="CD46">
            <v>156.55634198403447</v>
          </cell>
          <cell r="CE46">
            <v>77.05948529619104</v>
          </cell>
          <cell r="CF46">
            <v>111.3024077246905</v>
          </cell>
          <cell r="CG46">
            <v>121.20227499918539</v>
          </cell>
          <cell r="CH46">
            <v>120.32622315060104</v>
          </cell>
          <cell r="CI46">
            <v>92.80085046263153</v>
          </cell>
          <cell r="CJ46">
            <v>129.8167779788856</v>
          </cell>
          <cell r="CK46">
            <v>142.50408016157658</v>
          </cell>
          <cell r="CL46">
            <v>126.03128381071939</v>
          </cell>
          <cell r="CM46">
            <v>95.30491278990596</v>
          </cell>
          <cell r="CN46">
            <v>89.15070905301762</v>
          </cell>
          <cell r="CO46">
            <v>96.66478947772187</v>
          </cell>
          <cell r="CP46">
            <v>158.92451865520738</v>
          </cell>
          <cell r="CQ46">
            <v>105.12163490585118</v>
          </cell>
          <cell r="CR46">
            <v>106.39751392300597</v>
          </cell>
          <cell r="CS46">
            <v>132.13503227049384</v>
          </cell>
        </row>
        <row r="47">
          <cell r="A47">
            <v>36069</v>
          </cell>
          <cell r="B47">
            <v>116.46384504988842</v>
          </cell>
          <cell r="C47">
            <v>112.18907302231479</v>
          </cell>
          <cell r="D47">
            <v>118.78461015781032</v>
          </cell>
          <cell r="F47">
            <v>36069</v>
          </cell>
          <cell r="G47">
            <v>114.74740298339704</v>
          </cell>
          <cell r="H47">
            <v>106.90887468530117</v>
          </cell>
          <cell r="I47">
            <v>127.44394256166714</v>
          </cell>
          <cell r="J47">
            <v>94.45013886484256</v>
          </cell>
          <cell r="K47">
            <v>109.91752290584532</v>
          </cell>
          <cell r="L47">
            <v>71.05329456591923</v>
          </cell>
          <cell r="M47">
            <v>75.68549956637072</v>
          </cell>
          <cell r="N47">
            <v>121.16357907970587</v>
          </cell>
          <cell r="O47">
            <v>108.14789694100449</v>
          </cell>
          <cell r="P47">
            <v>114.52735018894889</v>
          </cell>
          <cell r="Q47">
            <v>104.14019371482213</v>
          </cell>
          <cell r="R47">
            <v>142.30325450220732</v>
          </cell>
          <cell r="S47">
            <v>119.0408143701945</v>
          </cell>
          <cell r="T47">
            <v>101.86170100079148</v>
          </cell>
          <cell r="U47">
            <v>114.16263827538619</v>
          </cell>
          <cell r="V47">
            <v>119.92637376152004</v>
          </cell>
          <cell r="W47">
            <v>63.13030719705127</v>
          </cell>
          <cell r="X47">
            <v>110.47239083543268</v>
          </cell>
          <cell r="Y47">
            <v>127.91297750208135</v>
          </cell>
          <cell r="AA47">
            <v>36069</v>
          </cell>
          <cell r="AB47">
            <v>114.74740298339704</v>
          </cell>
          <cell r="AC47">
            <v>106.90887468530117</v>
          </cell>
          <cell r="AD47">
            <v>127.44394256166714</v>
          </cell>
          <cell r="AE47">
            <v>94.45013886484257</v>
          </cell>
          <cell r="AF47">
            <v>109.91752290584532</v>
          </cell>
          <cell r="AG47">
            <v>73.02295697637445</v>
          </cell>
          <cell r="AH47">
            <v>87.16839495590739</v>
          </cell>
          <cell r="AI47">
            <v>118.24202489909085</v>
          </cell>
          <cell r="AJ47">
            <v>6.4735528137338445</v>
          </cell>
          <cell r="AK47">
            <v>117.72760231866089</v>
          </cell>
          <cell r="AL47">
            <v>70.83584824100986</v>
          </cell>
          <cell r="AM47">
            <v>35.07120761936288</v>
          </cell>
          <cell r="AN47">
            <v>70.5738367960009</v>
          </cell>
          <cell r="AO47">
            <v>113.10218313855376</v>
          </cell>
          <cell r="AP47">
            <v>98.62006145499599</v>
          </cell>
          <cell r="AQ47">
            <v>117.5997401286184</v>
          </cell>
          <cell r="AR47">
            <v>64.4822730222177</v>
          </cell>
          <cell r="AS47">
            <v>107.92646801838245</v>
          </cell>
          <cell r="AT47">
            <v>75.05632646143268</v>
          </cell>
          <cell r="AU47">
            <v>112.41035210371503</v>
          </cell>
          <cell r="AV47">
            <v>146.15197387636735</v>
          </cell>
          <cell r="AW47">
            <v>98.86013414187875</v>
          </cell>
          <cell r="AX47">
            <v>163.38922635094792</v>
          </cell>
          <cell r="AY47">
            <v>101.43498762918063</v>
          </cell>
          <cell r="AZ47">
            <v>120.38602671862374</v>
          </cell>
          <cell r="BA47">
            <v>99.51693487947506</v>
          </cell>
          <cell r="BB47">
            <v>84.22699841992373</v>
          </cell>
          <cell r="BC47">
            <v>108.06789755599074</v>
          </cell>
          <cell r="BD47">
            <v>66.84936170940405</v>
          </cell>
          <cell r="BE47">
            <v>132.67996412778257</v>
          </cell>
          <cell r="BF47">
            <v>128.8607125866247</v>
          </cell>
          <cell r="BG47">
            <v>80.27263906533051</v>
          </cell>
          <cell r="BH47">
            <v>110.89220356631155</v>
          </cell>
          <cell r="BI47">
            <v>124.83252581759642</v>
          </cell>
          <cell r="BJ47">
            <v>115.66623337898783</v>
          </cell>
          <cell r="BK47">
            <v>110.84705213451207</v>
          </cell>
          <cell r="BL47">
            <v>72.50567230755206</v>
          </cell>
          <cell r="BM47">
            <v>26.378543605921216</v>
          </cell>
          <cell r="BN47">
            <v>97.86301835992215</v>
          </cell>
          <cell r="BO47">
            <v>122.06773448354656</v>
          </cell>
          <cell r="BP47">
            <v>91.88621843546832</v>
          </cell>
          <cell r="BQ47">
            <v>156.05257203727518</v>
          </cell>
          <cell r="BR47">
            <v>85.46231662229624</v>
          </cell>
          <cell r="BS47">
            <v>62.02297185438505</v>
          </cell>
          <cell r="BT47">
            <v>142.30325450220732</v>
          </cell>
          <cell r="BU47">
            <v>116.72885189918581</v>
          </cell>
          <cell r="BV47">
            <v>308.9323948085933</v>
          </cell>
          <cell r="BW47">
            <v>106.98949242096616</v>
          </cell>
          <cell r="BX47">
            <v>63.257069966830436</v>
          </cell>
          <cell r="BY47">
            <v>130.50254616695463</v>
          </cell>
          <cell r="BZ47">
            <v>119.19164245984821</v>
          </cell>
          <cell r="CA47">
            <v>59.327632541693234</v>
          </cell>
          <cell r="CB47">
            <v>38.134925542360115</v>
          </cell>
          <cell r="CC47">
            <v>117.50018292440356</v>
          </cell>
          <cell r="CD47">
            <v>176.94112117123146</v>
          </cell>
          <cell r="CE47">
            <v>88.75759668395912</v>
          </cell>
          <cell r="CF47">
            <v>120.46134600798653</v>
          </cell>
          <cell r="CG47">
            <v>125.10442979074112</v>
          </cell>
          <cell r="CH47">
            <v>119.03489627651594</v>
          </cell>
          <cell r="CI47">
            <v>98.97610847835021</v>
          </cell>
          <cell r="CJ47">
            <v>146.7573059333974</v>
          </cell>
          <cell r="CK47">
            <v>140.03655952573317</v>
          </cell>
          <cell r="CL47">
            <v>115.45927291546693</v>
          </cell>
          <cell r="CM47">
            <v>114.68680771773708</v>
          </cell>
          <cell r="CN47">
            <v>104.69654970156266</v>
          </cell>
          <cell r="CO47">
            <v>63.13030719705127</v>
          </cell>
          <cell r="CP47">
            <v>181.575363463486</v>
          </cell>
          <cell r="CQ47">
            <v>105.84241364528103</v>
          </cell>
          <cell r="CR47">
            <v>94.54988862308329</v>
          </cell>
          <cell r="CS47">
            <v>153.68715916712526</v>
          </cell>
        </row>
        <row r="48">
          <cell r="A48">
            <v>36100</v>
          </cell>
          <cell r="B48">
            <v>110.16180432889777</v>
          </cell>
          <cell r="C48">
            <v>118.54618600633577</v>
          </cell>
          <cell r="D48">
            <v>113.11204034330251</v>
          </cell>
          <cell r="F48">
            <v>36100</v>
          </cell>
          <cell r="G48">
            <v>107.73557179972848</v>
          </cell>
          <cell r="H48">
            <v>102.97527172993954</v>
          </cell>
          <cell r="I48">
            <v>133.30309164897938</v>
          </cell>
          <cell r="J48">
            <v>71.05424184031374</v>
          </cell>
          <cell r="K48">
            <v>103.16851105057897</v>
          </cell>
          <cell r="L48">
            <v>58.825560271269424</v>
          </cell>
          <cell r="M48">
            <v>68.4903344810492</v>
          </cell>
          <cell r="N48">
            <v>124.66304942199514</v>
          </cell>
          <cell r="O48">
            <v>94.55023842714608</v>
          </cell>
          <cell r="P48">
            <v>101.28316214147102</v>
          </cell>
          <cell r="Q48">
            <v>160.46981471494672</v>
          </cell>
          <cell r="R48">
            <v>151.12921007132402</v>
          </cell>
          <cell r="S48">
            <v>113.27857182975688</v>
          </cell>
          <cell r="T48">
            <v>94.66490974733368</v>
          </cell>
          <cell r="U48">
            <v>109.02499014266351</v>
          </cell>
          <cell r="V48">
            <v>114.19072248643516</v>
          </cell>
          <cell r="W48">
            <v>82.7963773616567</v>
          </cell>
          <cell r="X48">
            <v>117.50639360305448</v>
          </cell>
          <cell r="Y48">
            <v>109.92246625707352</v>
          </cell>
          <cell r="AA48">
            <v>36100</v>
          </cell>
          <cell r="AB48">
            <v>107.73557179972848</v>
          </cell>
          <cell r="AC48">
            <v>102.97527172993954</v>
          </cell>
          <cell r="AD48">
            <v>133.30309164897938</v>
          </cell>
          <cell r="AE48">
            <v>71.05424184031375</v>
          </cell>
          <cell r="AF48">
            <v>103.16851105057897</v>
          </cell>
          <cell r="AG48">
            <v>50.73352682839075</v>
          </cell>
          <cell r="AH48">
            <v>65.65009239984902</v>
          </cell>
          <cell r="AI48">
            <v>141.06908701201542</v>
          </cell>
          <cell r="AJ48">
            <v>5.426805006623849</v>
          </cell>
          <cell r="AK48">
            <v>167.0870027127812</v>
          </cell>
          <cell r="AL48">
            <v>87.00754086067498</v>
          </cell>
          <cell r="AM48">
            <v>34.76890370372366</v>
          </cell>
          <cell r="AN48">
            <v>53.261058779813105</v>
          </cell>
          <cell r="AO48">
            <v>99.84216258780178</v>
          </cell>
          <cell r="AP48">
            <v>108.67246365996445</v>
          </cell>
          <cell r="AQ48">
            <v>208.56890230061407</v>
          </cell>
          <cell r="AR48">
            <v>63.279492336230525</v>
          </cell>
          <cell r="AS48">
            <v>80.0836992374829</v>
          </cell>
          <cell r="AT48">
            <v>81.50958716114003</v>
          </cell>
          <cell r="AU48">
            <v>117.88731385068957</v>
          </cell>
          <cell r="AV48">
            <v>159.64078662340447</v>
          </cell>
          <cell r="AW48">
            <v>132.7676248577845</v>
          </cell>
          <cell r="AX48">
            <v>163.802496037707</v>
          </cell>
          <cell r="AY48">
            <v>102.00273349615082</v>
          </cell>
          <cell r="AZ48">
            <v>114.3872237407694</v>
          </cell>
          <cell r="BA48">
            <v>86.73961030783155</v>
          </cell>
          <cell r="BB48">
            <v>55.29758942191855</v>
          </cell>
          <cell r="BC48">
            <v>96.98923512513639</v>
          </cell>
          <cell r="BD48">
            <v>64.10546919844306</v>
          </cell>
          <cell r="BE48">
            <v>128.71301493553202</v>
          </cell>
          <cell r="BF48">
            <v>114.33978955455734</v>
          </cell>
          <cell r="BG48">
            <v>71.90980399562862</v>
          </cell>
          <cell r="BH48">
            <v>107.07664807024291</v>
          </cell>
          <cell r="BI48">
            <v>104.90059530311203</v>
          </cell>
          <cell r="BJ48">
            <v>99.60465921981367</v>
          </cell>
          <cell r="BK48">
            <v>100.13649180885557</v>
          </cell>
          <cell r="BL48">
            <v>47.59074637428931</v>
          </cell>
          <cell r="BM48">
            <v>142.62610112056876</v>
          </cell>
          <cell r="BN48">
            <v>85.05149890567506</v>
          </cell>
          <cell r="BO48">
            <v>111.32383048407833</v>
          </cell>
          <cell r="BP48">
            <v>110.69431043933803</v>
          </cell>
          <cell r="BQ48">
            <v>141.03436301799198</v>
          </cell>
          <cell r="BR48">
            <v>182.1601420467789</v>
          </cell>
          <cell r="BS48">
            <v>61.15659458581469</v>
          </cell>
          <cell r="BT48">
            <v>151.12921007132402</v>
          </cell>
          <cell r="BU48">
            <v>108.87280504757616</v>
          </cell>
          <cell r="BV48">
            <v>335.55376425162126</v>
          </cell>
          <cell r="BW48">
            <v>93.64105679382675</v>
          </cell>
          <cell r="BX48">
            <v>55.47492265730418</v>
          </cell>
          <cell r="BY48">
            <v>125.5350025216233</v>
          </cell>
          <cell r="BZ48">
            <v>137.2080998264758</v>
          </cell>
          <cell r="CA48">
            <v>51.12477426989865</v>
          </cell>
          <cell r="CB48">
            <v>32.85617710086852</v>
          </cell>
          <cell r="CC48">
            <v>112.48926775759567</v>
          </cell>
          <cell r="CD48">
            <v>175.45971796650886</v>
          </cell>
          <cell r="CE48">
            <v>82.75299381838126</v>
          </cell>
          <cell r="CF48">
            <v>107.8741831144755</v>
          </cell>
          <cell r="CG48">
            <v>106.56072981770428</v>
          </cell>
          <cell r="CH48">
            <v>103.48974308180225</v>
          </cell>
          <cell r="CI48">
            <v>99.39504497566163</v>
          </cell>
          <cell r="CJ48">
            <v>142.4714416954908</v>
          </cell>
          <cell r="CK48">
            <v>132.8159587511558</v>
          </cell>
          <cell r="CL48">
            <v>96.85958260520027</v>
          </cell>
          <cell r="CM48">
            <v>134.53086023487742</v>
          </cell>
          <cell r="CN48">
            <v>96.64262249833148</v>
          </cell>
          <cell r="CO48">
            <v>82.7963773616567</v>
          </cell>
          <cell r="CP48">
            <v>192.56334091129696</v>
          </cell>
          <cell r="CQ48">
            <v>112.60259861821076</v>
          </cell>
          <cell r="CR48">
            <v>90.4059383780697</v>
          </cell>
          <cell r="CS48">
            <v>124.29661847764616</v>
          </cell>
        </row>
        <row r="49">
          <cell r="A49">
            <v>36130</v>
          </cell>
          <cell r="B49">
            <v>109.1701560108553</v>
          </cell>
          <cell r="C49">
            <v>122.61517750783685</v>
          </cell>
          <cell r="D49">
            <v>141.85688661962962</v>
          </cell>
          <cell r="F49">
            <v>36130</v>
          </cell>
          <cell r="G49">
            <v>105.21837870440545</v>
          </cell>
          <cell r="H49">
            <v>112.6057662300734</v>
          </cell>
          <cell r="I49">
            <v>119.102661462793</v>
          </cell>
          <cell r="J49">
            <v>76.83585099358463</v>
          </cell>
          <cell r="K49">
            <v>106.63158686315269</v>
          </cell>
          <cell r="L49">
            <v>47.99822215378111</v>
          </cell>
          <cell r="M49">
            <v>70.6202726045979</v>
          </cell>
          <cell r="N49">
            <v>137.69545366481307</v>
          </cell>
          <cell r="O49">
            <v>119.13667147928855</v>
          </cell>
          <cell r="P49">
            <v>102.28676539203673</v>
          </cell>
          <cell r="Q49">
            <v>158.45893363883448</v>
          </cell>
          <cell r="R49">
            <v>102.49008599543967</v>
          </cell>
          <cell r="S49">
            <v>138.6291153917284</v>
          </cell>
          <cell r="T49">
            <v>119.66551351159674</v>
          </cell>
          <cell r="U49">
            <v>142.56258435707875</v>
          </cell>
          <cell r="V49">
            <v>146.21898776536904</v>
          </cell>
          <cell r="W49">
            <v>155.99844898803659</v>
          </cell>
          <cell r="X49">
            <v>118.5493448767081</v>
          </cell>
          <cell r="Y49">
            <v>129.9017294952602</v>
          </cell>
          <cell r="AA49">
            <v>36130</v>
          </cell>
          <cell r="AB49">
            <v>105.21837870440545</v>
          </cell>
          <cell r="AC49">
            <v>112.6057662300734</v>
          </cell>
          <cell r="AD49">
            <v>119.102661462793</v>
          </cell>
          <cell r="AE49">
            <v>76.83585099358464</v>
          </cell>
          <cell r="AF49">
            <v>106.63158686315269</v>
          </cell>
          <cell r="AG49">
            <v>54.418720730910955</v>
          </cell>
          <cell r="AH49">
            <v>34.94018152197122</v>
          </cell>
          <cell r="AI49">
            <v>59.77383664795676</v>
          </cell>
          <cell r="AJ49">
            <v>5.685301800056783</v>
          </cell>
          <cell r="AK49">
            <v>128.63184400189675</v>
          </cell>
          <cell r="AL49">
            <v>85.65969953498846</v>
          </cell>
          <cell r="AM49">
            <v>35.40628358850131</v>
          </cell>
          <cell r="AN49">
            <v>62.35879953121848</v>
          </cell>
          <cell r="AO49">
            <v>86.95392323708514</v>
          </cell>
          <cell r="AP49">
            <v>99.2657688573396</v>
          </cell>
          <cell r="AQ49">
            <v>191.79432657766094</v>
          </cell>
          <cell r="AR49">
            <v>76.82546148997469</v>
          </cell>
          <cell r="AS49">
            <v>100.19878234018859</v>
          </cell>
          <cell r="AT49">
            <v>73.09978525682969</v>
          </cell>
          <cell r="AU49">
            <v>135.8738217886434</v>
          </cell>
          <cell r="AV49">
            <v>163.6706768034996</v>
          </cell>
          <cell r="AW49">
            <v>112.85118846048329</v>
          </cell>
          <cell r="AX49">
            <v>158.19782649068821</v>
          </cell>
          <cell r="AY49">
            <v>134.04476548451018</v>
          </cell>
          <cell r="AZ49">
            <v>132.68711542178497</v>
          </cell>
          <cell r="BA49">
            <v>97.31249893314303</v>
          </cell>
          <cell r="BB49">
            <v>59.05212265608404</v>
          </cell>
          <cell r="BC49">
            <v>152.1387460179044</v>
          </cell>
          <cell r="BD49">
            <v>43.318235809841624</v>
          </cell>
          <cell r="BE49">
            <v>157.22244459318284</v>
          </cell>
          <cell r="BF49">
            <v>138.10479605448566</v>
          </cell>
          <cell r="BG49">
            <v>77.1669336540385</v>
          </cell>
          <cell r="BH49">
            <v>109.18696573339344</v>
          </cell>
          <cell r="BI49">
            <v>112.41198562855949</v>
          </cell>
          <cell r="BJ49">
            <v>87.71610491320214</v>
          </cell>
          <cell r="BK49">
            <v>90.08064475577433</v>
          </cell>
          <cell r="BL49">
            <v>41.51452976421036</v>
          </cell>
          <cell r="BM49">
            <v>230.20887231205003</v>
          </cell>
          <cell r="BN49">
            <v>104.02539937311221</v>
          </cell>
          <cell r="BO49">
            <v>119.24890610367287</v>
          </cell>
          <cell r="BP49">
            <v>82.70187331655282</v>
          </cell>
          <cell r="BQ49">
            <v>237.6993244907494</v>
          </cell>
          <cell r="BR49">
            <v>135.97865079613715</v>
          </cell>
          <cell r="BS49">
            <v>77.25098419636147</v>
          </cell>
          <cell r="BT49">
            <v>102.49008599543967</v>
          </cell>
          <cell r="BU49">
            <v>134.3623188265582</v>
          </cell>
          <cell r="BV49">
            <v>389.5456538170293</v>
          </cell>
          <cell r="BW49">
            <v>114.91961841766296</v>
          </cell>
          <cell r="BX49">
            <v>123.37098039503093</v>
          </cell>
          <cell r="BY49">
            <v>152.26642713097408</v>
          </cell>
          <cell r="BZ49">
            <v>185.08475630803017</v>
          </cell>
          <cell r="CA49">
            <v>59.63891497303782</v>
          </cell>
          <cell r="CB49">
            <v>73.06993331915493</v>
          </cell>
          <cell r="CC49">
            <v>127.9480203071992</v>
          </cell>
          <cell r="CD49">
            <v>158.31348062447745</v>
          </cell>
          <cell r="CE49">
            <v>207.067000125378</v>
          </cell>
          <cell r="CF49">
            <v>105.72922644870829</v>
          </cell>
          <cell r="CG49">
            <v>118.14465079575817</v>
          </cell>
          <cell r="CH49">
            <v>121.9170851212379</v>
          </cell>
          <cell r="CI49">
            <v>135.9126965592118</v>
          </cell>
          <cell r="CJ49">
            <v>228.73620005518083</v>
          </cell>
          <cell r="CK49">
            <v>150.4078985792126</v>
          </cell>
          <cell r="CL49">
            <v>122.55304495285999</v>
          </cell>
          <cell r="CM49">
            <v>185.5777070492615</v>
          </cell>
          <cell r="CN49">
            <v>113.3832702148575</v>
          </cell>
          <cell r="CO49">
            <v>155.99844898803659</v>
          </cell>
          <cell r="CP49">
            <v>211.55969337222913</v>
          </cell>
          <cell r="CQ49">
            <v>112.43183665588656</v>
          </cell>
          <cell r="CR49">
            <v>100.84171597525895</v>
          </cell>
          <cell r="CS49">
            <v>152.2207823672694</v>
          </cell>
        </row>
        <row r="50">
          <cell r="A50">
            <v>36161</v>
          </cell>
          <cell r="B50">
            <v>110.4546853250582</v>
          </cell>
          <cell r="C50">
            <v>106.023060965412</v>
          </cell>
          <cell r="D50">
            <v>106.7501522904913</v>
          </cell>
          <cell r="F50">
            <v>36161</v>
          </cell>
          <cell r="G50">
            <v>116.04126144238097</v>
          </cell>
          <cell r="H50">
            <v>74.88923139869493</v>
          </cell>
          <cell r="I50">
            <v>94.83981389603056</v>
          </cell>
          <cell r="J50">
            <v>87.2113758675748</v>
          </cell>
          <cell r="K50">
            <v>97.62511500214879</v>
          </cell>
          <cell r="L50">
            <v>70.39390504751815</v>
          </cell>
          <cell r="M50">
            <v>60.04825180730383</v>
          </cell>
          <cell r="N50">
            <v>101.53976759907964</v>
          </cell>
          <cell r="O50">
            <v>103.7181328686592</v>
          </cell>
          <cell r="P50">
            <v>100.54054516291393</v>
          </cell>
          <cell r="Q50">
            <v>128.02926624950956</v>
          </cell>
          <cell r="R50">
            <v>102.7153017276064</v>
          </cell>
          <cell r="S50">
            <v>103.25476029287891</v>
          </cell>
          <cell r="T50">
            <v>90.43435569236829</v>
          </cell>
          <cell r="U50">
            <v>107.3925079953903</v>
          </cell>
          <cell r="V50">
            <v>110.79145596510749</v>
          </cell>
          <cell r="W50">
            <v>42.87578652711825</v>
          </cell>
          <cell r="X50">
            <v>94.80197286174253</v>
          </cell>
          <cell r="Y50">
            <v>113.94412030209854</v>
          </cell>
          <cell r="AA50">
            <v>36161</v>
          </cell>
          <cell r="AB50">
            <v>116.04126144238097</v>
          </cell>
          <cell r="AC50">
            <v>74.88923139869493</v>
          </cell>
          <cell r="AD50">
            <v>94.83981389603056</v>
          </cell>
          <cell r="AE50">
            <v>87.21137586757482</v>
          </cell>
          <cell r="AF50">
            <v>97.62511500214879</v>
          </cell>
          <cell r="AG50">
            <v>100.64018871458644</v>
          </cell>
          <cell r="AH50">
            <v>44.275123166916956</v>
          </cell>
          <cell r="AI50">
            <v>67.51689504884092</v>
          </cell>
          <cell r="AJ50">
            <v>5.222363924275762</v>
          </cell>
          <cell r="AK50">
            <v>114.69292490853114</v>
          </cell>
          <cell r="AL50">
            <v>94.13953480229641</v>
          </cell>
          <cell r="AM50">
            <v>28.748256283314806</v>
          </cell>
          <cell r="AN50">
            <v>53.46103067724872</v>
          </cell>
          <cell r="AO50">
            <v>47.82961255441727</v>
          </cell>
          <cell r="AP50">
            <v>84.04765136481818</v>
          </cell>
          <cell r="AQ50">
            <v>220.60849335413292</v>
          </cell>
          <cell r="AR50">
            <v>59.945328321606524</v>
          </cell>
          <cell r="AS50">
            <v>80.15789763529608</v>
          </cell>
          <cell r="AT50">
            <v>68.04517042587476</v>
          </cell>
          <cell r="AU50">
            <v>99.278712514812</v>
          </cell>
          <cell r="AV50">
            <v>128.30571867840462</v>
          </cell>
          <cell r="AW50">
            <v>73.03468894885418</v>
          </cell>
          <cell r="AX50">
            <v>78.92872733913498</v>
          </cell>
          <cell r="AY50">
            <v>70.2049597265251</v>
          </cell>
          <cell r="AZ50">
            <v>100.82479150410545</v>
          </cell>
          <cell r="BA50">
            <v>103.8279840812743</v>
          </cell>
          <cell r="BB50">
            <v>90.5754151041636</v>
          </cell>
          <cell r="BC50">
            <v>108.78761202688956</v>
          </cell>
          <cell r="BD50">
            <v>67.56228051087594</v>
          </cell>
          <cell r="BE50">
            <v>125.53177024449545</v>
          </cell>
          <cell r="BF50">
            <v>122.57457450129469</v>
          </cell>
          <cell r="BG50">
            <v>69.22592182336126</v>
          </cell>
          <cell r="BH50">
            <v>104.81213397166144</v>
          </cell>
          <cell r="BI50">
            <v>117.31202673408993</v>
          </cell>
          <cell r="BJ50">
            <v>77.02829138324864</v>
          </cell>
          <cell r="BK50">
            <v>89.42601967929738</v>
          </cell>
          <cell r="BL50">
            <v>37.43260882735228</v>
          </cell>
          <cell r="BM50">
            <v>246.6460976418743</v>
          </cell>
          <cell r="BN50">
            <v>90.8683716789083</v>
          </cell>
          <cell r="BO50">
            <v>110.79119938065091</v>
          </cell>
          <cell r="BP50">
            <v>97.94542396960826</v>
          </cell>
          <cell r="BQ50">
            <v>194.23070026807622</v>
          </cell>
          <cell r="BR50">
            <v>109.16968813212222</v>
          </cell>
          <cell r="BS50">
            <v>36.04789747954253</v>
          </cell>
          <cell r="BT50">
            <v>102.7153017276064</v>
          </cell>
          <cell r="BU50">
            <v>101.40421314157832</v>
          </cell>
          <cell r="BV50">
            <v>265.267426746937</v>
          </cell>
          <cell r="BW50">
            <v>92.08096115373795</v>
          </cell>
          <cell r="BX50">
            <v>39.758920652596714</v>
          </cell>
          <cell r="BY50">
            <v>118.75905230083865</v>
          </cell>
          <cell r="BZ50">
            <v>124.09662718770247</v>
          </cell>
          <cell r="CA50">
            <v>48.81768169696971</v>
          </cell>
          <cell r="CB50">
            <v>25.307699083229135</v>
          </cell>
          <cell r="CC50">
            <v>113.68488759197234</v>
          </cell>
          <cell r="CD50">
            <v>134.6987249635879</v>
          </cell>
          <cell r="CE50">
            <v>71.83983056887134</v>
          </cell>
          <cell r="CF50">
            <v>104.34013871308885</v>
          </cell>
          <cell r="CG50">
            <v>122.68916306474071</v>
          </cell>
          <cell r="CH50">
            <v>95.63175327357247</v>
          </cell>
          <cell r="CI50">
            <v>87.96551762817285</v>
          </cell>
          <cell r="CJ50">
            <v>143.93485977608833</v>
          </cell>
          <cell r="CK50">
            <v>132.16360431869344</v>
          </cell>
          <cell r="CL50">
            <v>103.15561345488007</v>
          </cell>
          <cell r="CM50">
            <v>105.92611692441312</v>
          </cell>
          <cell r="CN50">
            <v>82.20633162345074</v>
          </cell>
          <cell r="CO50">
            <v>42.87578652711825</v>
          </cell>
          <cell r="CP50">
            <v>166.3649457416886</v>
          </cell>
          <cell r="CQ50">
            <v>90.10133358675229</v>
          </cell>
          <cell r="CR50">
            <v>85.20182668432022</v>
          </cell>
          <cell r="CS50">
            <v>136.35049464096116</v>
          </cell>
        </row>
        <row r="51">
          <cell r="A51">
            <v>36192</v>
          </cell>
          <cell r="B51">
            <v>126.47044294674414</v>
          </cell>
          <cell r="C51">
            <v>96.74630238835633</v>
          </cell>
          <cell r="D51">
            <v>93.10610119373416</v>
          </cell>
          <cell r="F51">
            <v>36192</v>
          </cell>
          <cell r="G51">
            <v>141.289879203773</v>
          </cell>
          <cell r="H51">
            <v>109.17070594805182</v>
          </cell>
          <cell r="I51">
            <v>92.8122505125547</v>
          </cell>
          <cell r="J51">
            <v>90.99601194924799</v>
          </cell>
          <cell r="K51">
            <v>96.76573164022378</v>
          </cell>
          <cell r="L51">
            <v>51.17307752200715</v>
          </cell>
          <cell r="M51">
            <v>69.11917998870808</v>
          </cell>
          <cell r="N51">
            <v>100.2299115644549</v>
          </cell>
          <cell r="O51">
            <v>102.26448289537275</v>
          </cell>
          <cell r="P51">
            <v>97.33442665054473</v>
          </cell>
          <cell r="Q51">
            <v>97.49275159833529</v>
          </cell>
          <cell r="R51">
            <v>93.04664118520806</v>
          </cell>
          <cell r="S51">
            <v>94.73748104136938</v>
          </cell>
          <cell r="T51">
            <v>87.62714932549828</v>
          </cell>
          <cell r="U51">
            <v>110.16430812185574</v>
          </cell>
          <cell r="V51">
            <v>88.14734029219717</v>
          </cell>
          <cell r="W51">
            <v>59.90523159221952</v>
          </cell>
          <cell r="X51">
            <v>94.61906068127516</v>
          </cell>
          <cell r="Y51">
            <v>98.52266087457491</v>
          </cell>
          <cell r="AA51">
            <v>36192</v>
          </cell>
          <cell r="AB51">
            <v>141.289879203773</v>
          </cell>
          <cell r="AC51">
            <v>109.17070594805182</v>
          </cell>
          <cell r="AD51">
            <v>92.8122505125547</v>
          </cell>
          <cell r="AE51">
            <v>90.996011949248</v>
          </cell>
          <cell r="AF51">
            <v>96.76573164022378</v>
          </cell>
          <cell r="AG51">
            <v>49.21461835588933</v>
          </cell>
          <cell r="AH51">
            <v>48.753616535626854</v>
          </cell>
          <cell r="AI51">
            <v>105.70041276813915</v>
          </cell>
          <cell r="AJ51">
            <v>5.0148424813523755</v>
          </cell>
          <cell r="AK51">
            <v>50.24202320131119</v>
          </cell>
          <cell r="AL51">
            <v>77.08411982329974</v>
          </cell>
          <cell r="AM51">
            <v>47.75155333803503</v>
          </cell>
          <cell r="AN51">
            <v>63.61591585757714</v>
          </cell>
          <cell r="AO51">
            <v>107.46139556106438</v>
          </cell>
          <cell r="AP51">
            <v>89.72735768947597</v>
          </cell>
          <cell r="AQ51">
            <v>123.32297909564276</v>
          </cell>
          <cell r="AR51">
            <v>63.884311142653694</v>
          </cell>
          <cell r="AS51">
            <v>76.42215041271994</v>
          </cell>
          <cell r="AT51">
            <v>61.243562682067235</v>
          </cell>
          <cell r="AU51">
            <v>94.6139627071294</v>
          </cell>
          <cell r="AV51">
            <v>122.82543742377473</v>
          </cell>
          <cell r="AW51">
            <v>68.7003536823561</v>
          </cell>
          <cell r="AX51">
            <v>140.28982540470847</v>
          </cell>
          <cell r="AY51">
            <v>87.35359727066218</v>
          </cell>
          <cell r="AZ51">
            <v>94.77327068809419</v>
          </cell>
          <cell r="BA51">
            <v>85.53190971787102</v>
          </cell>
          <cell r="BB51">
            <v>116.58665415310134</v>
          </cell>
          <cell r="BC51">
            <v>112.83256444004509</v>
          </cell>
          <cell r="BD51">
            <v>55.49094515245495</v>
          </cell>
          <cell r="BE51">
            <v>144.85975961301003</v>
          </cell>
          <cell r="BF51">
            <v>114.99520019722891</v>
          </cell>
          <cell r="BG51">
            <v>60.67865461097174</v>
          </cell>
          <cell r="BH51">
            <v>99.14011228039712</v>
          </cell>
          <cell r="BI51">
            <v>107.99114577314833</v>
          </cell>
          <cell r="BJ51">
            <v>88.50925881223576</v>
          </cell>
          <cell r="BK51">
            <v>86.69990671920506</v>
          </cell>
          <cell r="BL51">
            <v>57.86651242265002</v>
          </cell>
          <cell r="BM51">
            <v>23.3408998105021</v>
          </cell>
          <cell r="BN51">
            <v>82.01689827988932</v>
          </cell>
          <cell r="BO51">
            <v>145.2094660932796</v>
          </cell>
          <cell r="BP51">
            <v>87.6571279109471</v>
          </cell>
          <cell r="BQ51">
            <v>132.13991563232148</v>
          </cell>
          <cell r="BR51">
            <v>87.49056440912837</v>
          </cell>
          <cell r="BS51">
            <v>50.28996170308529</v>
          </cell>
          <cell r="BT51">
            <v>93.04664118520806</v>
          </cell>
          <cell r="BU51">
            <v>92.97830271083795</v>
          </cell>
          <cell r="BV51">
            <v>244.5929005251197</v>
          </cell>
          <cell r="BW51">
            <v>86.54180980601876</v>
          </cell>
          <cell r="BX51">
            <v>59.10862468957521</v>
          </cell>
          <cell r="BY51">
            <v>110.32435044223833</v>
          </cell>
          <cell r="BZ51">
            <v>138.10950451809276</v>
          </cell>
          <cell r="CA51">
            <v>45.38915592873182</v>
          </cell>
          <cell r="CB51">
            <v>25.687859907543235</v>
          </cell>
          <cell r="CC51">
            <v>116.11088706941436</v>
          </cell>
          <cell r="CD51">
            <v>140.65610743084804</v>
          </cell>
          <cell r="CE51">
            <v>75.88007263327313</v>
          </cell>
          <cell r="CF51">
            <v>98.61740249511767</v>
          </cell>
          <cell r="CG51">
            <v>74.10587622470744</v>
          </cell>
          <cell r="CH51">
            <v>63.283255514485354</v>
          </cell>
          <cell r="CI51">
            <v>83.94839790763884</v>
          </cell>
          <cell r="CJ51">
            <v>123.95091451505371</v>
          </cell>
          <cell r="CK51">
            <v>112.73864510399402</v>
          </cell>
          <cell r="CL51">
            <v>83.27740984306283</v>
          </cell>
          <cell r="CM51">
            <v>92.47605658230717</v>
          </cell>
          <cell r="CN51">
            <v>85.28577464704782</v>
          </cell>
          <cell r="CO51">
            <v>59.90523159221952</v>
          </cell>
          <cell r="CP51">
            <v>182.45028114574222</v>
          </cell>
          <cell r="CQ51">
            <v>88.80545452286047</v>
          </cell>
          <cell r="CR51">
            <v>71.82299934820556</v>
          </cell>
          <cell r="CS51">
            <v>119.523668974967</v>
          </cell>
        </row>
        <row r="52">
          <cell r="A52">
            <v>36220</v>
          </cell>
          <cell r="B52">
            <v>158.5059117667129</v>
          </cell>
          <cell r="C52">
            <v>124.63546493698514</v>
          </cell>
          <cell r="D52">
            <v>116.23582262216397</v>
          </cell>
          <cell r="F52">
            <v>36220</v>
          </cell>
          <cell r="G52">
            <v>180.36117015054907</v>
          </cell>
          <cell r="H52">
            <v>154.5493643548605</v>
          </cell>
          <cell r="I52">
            <v>110.63262656791547</v>
          </cell>
          <cell r="J52">
            <v>183.18740603695343</v>
          </cell>
          <cell r="K52">
            <v>112.66550202554708</v>
          </cell>
          <cell r="L52">
            <v>78.57358050159723</v>
          </cell>
          <cell r="M52">
            <v>157.25718929139495</v>
          </cell>
          <cell r="N52">
            <v>122.54664819606309</v>
          </cell>
          <cell r="O52">
            <v>120.1431318303475</v>
          </cell>
          <cell r="P52">
            <v>117.31285216440934</v>
          </cell>
          <cell r="Q52">
            <v>137.34149114816304</v>
          </cell>
          <cell r="R52">
            <v>141.2028314725292</v>
          </cell>
          <cell r="S52">
            <v>112.40139116526855</v>
          </cell>
          <cell r="T52">
            <v>101.96747674748333</v>
          </cell>
          <cell r="U52">
            <v>118.27061414255016</v>
          </cell>
          <cell r="V52">
            <v>119.0910417509958</v>
          </cell>
          <cell r="W52">
            <v>98.54280491877341</v>
          </cell>
          <cell r="X52">
            <v>118.97236219124383</v>
          </cell>
          <cell r="Y52">
            <v>118.03362348670447</v>
          </cell>
          <cell r="AA52">
            <v>36220</v>
          </cell>
          <cell r="AB52">
            <v>180.36117015054907</v>
          </cell>
          <cell r="AC52">
            <v>154.5493643548605</v>
          </cell>
          <cell r="AD52">
            <v>110.63262656791547</v>
          </cell>
          <cell r="AE52">
            <v>183.1874060369535</v>
          </cell>
          <cell r="AF52">
            <v>112.66550202554708</v>
          </cell>
          <cell r="AG52">
            <v>72.57396533712655</v>
          </cell>
          <cell r="AH52">
            <v>83.4933792721083</v>
          </cell>
          <cell r="AI52">
            <v>90.97300647325166</v>
          </cell>
          <cell r="AJ52">
            <v>4.827112670754453</v>
          </cell>
          <cell r="AK52">
            <v>118.37884860365513</v>
          </cell>
          <cell r="AL52">
            <v>298.9016090517315</v>
          </cell>
          <cell r="AM52">
            <v>39.94055000968443</v>
          </cell>
          <cell r="AN52">
            <v>216.88434166645783</v>
          </cell>
          <cell r="AO52">
            <v>87.02737070029893</v>
          </cell>
          <cell r="AP52">
            <v>91.42140322036639</v>
          </cell>
          <cell r="AQ52">
            <v>149.21306039385436</v>
          </cell>
          <cell r="AR52">
            <v>78.12611643757823</v>
          </cell>
          <cell r="AS52">
            <v>93.29285002648218</v>
          </cell>
          <cell r="AT52">
            <v>72.62435004890196</v>
          </cell>
          <cell r="AU52">
            <v>114.2494444971594</v>
          </cell>
          <cell r="AV52">
            <v>157.63594587147313</v>
          </cell>
          <cell r="AW52">
            <v>99.01322899198438</v>
          </cell>
          <cell r="AX52">
            <v>145.6206956692847</v>
          </cell>
          <cell r="AY52">
            <v>83.09336266388895</v>
          </cell>
          <cell r="AZ52">
            <v>120.20535404806557</v>
          </cell>
          <cell r="BA52">
            <v>133.15100078885465</v>
          </cell>
          <cell r="BB52">
            <v>92.29816912114386</v>
          </cell>
          <cell r="BC52">
            <v>116.48551576734253</v>
          </cell>
          <cell r="BD52">
            <v>60.24954809435079</v>
          </cell>
          <cell r="BE52">
            <v>127.2431896526815</v>
          </cell>
          <cell r="BF52">
            <v>155.78328303833894</v>
          </cell>
          <cell r="BG52">
            <v>80.64294908464068</v>
          </cell>
          <cell r="BH52">
            <v>120.55931523262339</v>
          </cell>
          <cell r="BI52">
            <v>129.8925811544974</v>
          </cell>
          <cell r="BJ52">
            <v>101.88447330006888</v>
          </cell>
          <cell r="BK52">
            <v>111.62052458477368</v>
          </cell>
          <cell r="BL52">
            <v>69.02538473120016</v>
          </cell>
          <cell r="BM52">
            <v>208.85823514406744</v>
          </cell>
          <cell r="BN52">
            <v>101.78929562095836</v>
          </cell>
          <cell r="BO52">
            <v>134.92062747572655</v>
          </cell>
          <cell r="BP52">
            <v>120.95431216038583</v>
          </cell>
          <cell r="BQ52">
            <v>195.11622808338578</v>
          </cell>
          <cell r="BR52">
            <v>119.54037211398962</v>
          </cell>
          <cell r="BS52">
            <v>84.12423765411452</v>
          </cell>
          <cell r="BT52">
            <v>141.2028314725292</v>
          </cell>
          <cell r="BU52">
            <v>109.36960369495523</v>
          </cell>
          <cell r="BV52">
            <v>308.34213867078864</v>
          </cell>
          <cell r="BW52">
            <v>100.3792826816674</v>
          </cell>
          <cell r="BX52">
            <v>58.03727376169456</v>
          </cell>
          <cell r="BY52">
            <v>134.02603378696924</v>
          </cell>
          <cell r="BZ52">
            <v>153.09151190924177</v>
          </cell>
          <cell r="CA52">
            <v>52.314186045995136</v>
          </cell>
          <cell r="CB52">
            <v>38.27528369214953</v>
          </cell>
          <cell r="CC52">
            <v>123.05095211696575</v>
          </cell>
          <cell r="CD52">
            <v>127.57170856146584</v>
          </cell>
          <cell r="CE52">
            <v>91.58900473442564</v>
          </cell>
          <cell r="CF52">
            <v>119.35381431514644</v>
          </cell>
          <cell r="CG52">
            <v>114.40111634198082</v>
          </cell>
          <cell r="CH52">
            <v>112.78617368892768</v>
          </cell>
          <cell r="CI52">
            <v>109.00246646750708</v>
          </cell>
          <cell r="CJ52">
            <v>140.54059749610425</v>
          </cell>
          <cell r="CK52">
            <v>148.42185816385924</v>
          </cell>
          <cell r="CL52">
            <v>113.5870098865189</v>
          </cell>
          <cell r="CM52">
            <v>121.86602689390013</v>
          </cell>
          <cell r="CN52">
            <v>105.36305998453827</v>
          </cell>
          <cell r="CO52">
            <v>98.54280491877341</v>
          </cell>
          <cell r="CP52">
            <v>230.90304163808472</v>
          </cell>
          <cell r="CQ52">
            <v>111.55987289023098</v>
          </cell>
          <cell r="CR52">
            <v>89.76064005426117</v>
          </cell>
          <cell r="CS52">
            <v>140.26314986338545</v>
          </cell>
        </row>
        <row r="53">
          <cell r="A53">
            <v>36251</v>
          </cell>
          <cell r="B53">
            <v>140.3578796707171</v>
          </cell>
          <cell r="C53">
            <v>117.58154846213556</v>
          </cell>
          <cell r="D53">
            <v>114.6898210987875</v>
          </cell>
          <cell r="F53">
            <v>36251</v>
          </cell>
          <cell r="G53">
            <v>157.92978635351946</v>
          </cell>
          <cell r="H53">
            <v>129.9285492402271</v>
          </cell>
          <cell r="I53">
            <v>112.63223788780093</v>
          </cell>
          <cell r="J53">
            <v>141.9303101645375</v>
          </cell>
          <cell r="K53">
            <v>103.44373469824778</v>
          </cell>
          <cell r="L53">
            <v>67.11075377325055</v>
          </cell>
          <cell r="M53">
            <v>169.6982486150928</v>
          </cell>
          <cell r="N53">
            <v>118.26614402309227</v>
          </cell>
          <cell r="O53">
            <v>107.42107846981065</v>
          </cell>
          <cell r="P53">
            <v>115.81194390768424</v>
          </cell>
          <cell r="Q53">
            <v>120.39679888230515</v>
          </cell>
          <cell r="R53">
            <v>140.02848617038654</v>
          </cell>
          <cell r="S53">
            <v>116.281323088551</v>
          </cell>
          <cell r="T53">
            <v>101.1890016219326</v>
          </cell>
          <cell r="U53">
            <v>117.33981041765477</v>
          </cell>
          <cell r="V53">
            <v>112.69048148055725</v>
          </cell>
          <cell r="W53">
            <v>69.5002396619542</v>
          </cell>
          <cell r="X53">
            <v>118.46620365420148</v>
          </cell>
          <cell r="Y53">
            <v>111.25470839918215</v>
          </cell>
          <cell r="AA53">
            <v>36251</v>
          </cell>
          <cell r="AB53">
            <v>157.92978635351946</v>
          </cell>
          <cell r="AC53">
            <v>129.9285492402271</v>
          </cell>
          <cell r="AD53">
            <v>112.63223788780093</v>
          </cell>
          <cell r="AE53">
            <v>141.93031016453753</v>
          </cell>
          <cell r="AF53">
            <v>103.44373469824778</v>
          </cell>
          <cell r="AG53">
            <v>55.79265952106671</v>
          </cell>
          <cell r="AH53">
            <v>85.037995446333</v>
          </cell>
          <cell r="AI53">
            <v>117.30694615220234</v>
          </cell>
          <cell r="AJ53">
            <v>5.229971714201288</v>
          </cell>
          <cell r="AK53">
            <v>106.1194539638372</v>
          </cell>
          <cell r="AL53">
            <v>145.99752911898096</v>
          </cell>
          <cell r="AM53">
            <v>41.01139144046795</v>
          </cell>
          <cell r="AN53">
            <v>232.73966870210046</v>
          </cell>
          <cell r="AO53">
            <v>78.7837974059452</v>
          </cell>
          <cell r="AP53">
            <v>98.10129190606625</v>
          </cell>
          <cell r="AQ53">
            <v>284.6726048767836</v>
          </cell>
          <cell r="AR53">
            <v>70.19120698240428</v>
          </cell>
          <cell r="AS53">
            <v>89.81213675163147</v>
          </cell>
          <cell r="AT53">
            <v>66.14415683828416</v>
          </cell>
          <cell r="AU53">
            <v>129.42977686986754</v>
          </cell>
          <cell r="AV53">
            <v>152.64387844667246</v>
          </cell>
          <cell r="AW53">
            <v>84.7854664825652</v>
          </cell>
          <cell r="AX53">
            <v>128.779862762844</v>
          </cell>
          <cell r="AY53">
            <v>84.9459722818388</v>
          </cell>
          <cell r="AZ53">
            <v>109.1630533199205</v>
          </cell>
          <cell r="BA53">
            <v>73.78704595221245</v>
          </cell>
          <cell r="BB53">
            <v>52.275057806974516</v>
          </cell>
          <cell r="BC53">
            <v>92.13522166966804</v>
          </cell>
          <cell r="BD53">
            <v>63.37747701608631</v>
          </cell>
          <cell r="BE53">
            <v>136.72031058846275</v>
          </cell>
          <cell r="BF53">
            <v>130.5361841929122</v>
          </cell>
          <cell r="BG53">
            <v>103.24976595614956</v>
          </cell>
          <cell r="BH53">
            <v>109.45694768902365</v>
          </cell>
          <cell r="BI53">
            <v>134.0253236372925</v>
          </cell>
          <cell r="BJ53">
            <v>102.37539075331095</v>
          </cell>
          <cell r="BK53">
            <v>108.18579395436336</v>
          </cell>
          <cell r="BL53">
            <v>92.55903832240257</v>
          </cell>
          <cell r="BM53">
            <v>255.52266108121995</v>
          </cell>
          <cell r="BN53">
            <v>91.5000667750737</v>
          </cell>
          <cell r="BO53">
            <v>143.79167121652404</v>
          </cell>
          <cell r="BP53">
            <v>109.20566362536364</v>
          </cell>
          <cell r="BQ53">
            <v>167.85309705398106</v>
          </cell>
          <cell r="BR53">
            <v>103.55928123017863</v>
          </cell>
          <cell r="BS53">
            <v>105.50702551360439</v>
          </cell>
          <cell r="BT53">
            <v>140.02848617038654</v>
          </cell>
          <cell r="BU53">
            <v>113.85710176763634</v>
          </cell>
          <cell r="BV53">
            <v>305.4587948936195</v>
          </cell>
          <cell r="BW53">
            <v>102.60130266804678</v>
          </cell>
          <cell r="BX53">
            <v>56.54365596084851</v>
          </cell>
          <cell r="BY53">
            <v>124.22734528334597</v>
          </cell>
          <cell r="BZ53">
            <v>142.12908975898205</v>
          </cell>
          <cell r="CA53">
            <v>56.74808633675391</v>
          </cell>
          <cell r="CB53">
            <v>43.84941280414619</v>
          </cell>
          <cell r="CC53">
            <v>123.02745407588627</v>
          </cell>
          <cell r="CD53">
            <v>131.22906192820193</v>
          </cell>
          <cell r="CE53">
            <v>85.87963773968433</v>
          </cell>
          <cell r="CF53">
            <v>101.45615980217522</v>
          </cell>
          <cell r="CG53">
            <v>107.13505320821815</v>
          </cell>
          <cell r="CH53">
            <v>118.85112445397158</v>
          </cell>
          <cell r="CI53">
            <v>101.9904314561527</v>
          </cell>
          <cell r="CJ53">
            <v>132.41327061122715</v>
          </cell>
          <cell r="CK53">
            <v>148.46290329066255</v>
          </cell>
          <cell r="CL53">
            <v>99.84961804998258</v>
          </cell>
          <cell r="CM53">
            <v>115.34971831189914</v>
          </cell>
          <cell r="CN53">
            <v>103.13953200254811</v>
          </cell>
          <cell r="CO53">
            <v>69.5002396619542</v>
          </cell>
          <cell r="CP53">
            <v>198.9980690159187</v>
          </cell>
          <cell r="CQ53">
            <v>113.21332996236768</v>
          </cell>
          <cell r="CR53">
            <v>80.90443035221422</v>
          </cell>
          <cell r="CS53">
            <v>135.38905466947017</v>
          </cell>
        </row>
        <row r="54">
          <cell r="A54">
            <v>36281</v>
          </cell>
          <cell r="B54">
            <v>130.53666372164088</v>
          </cell>
          <cell r="C54">
            <v>111.06322368520664</v>
          </cell>
          <cell r="D54">
            <v>111.75677197185973</v>
          </cell>
          <cell r="F54">
            <v>36281</v>
          </cell>
          <cell r="G54">
            <v>143.60019154195115</v>
          </cell>
          <cell r="H54">
            <v>105.22667023367804</v>
          </cell>
          <cell r="I54">
            <v>94.25255322354879</v>
          </cell>
          <cell r="J54">
            <v>135.0442356759399</v>
          </cell>
          <cell r="K54">
            <v>106.15159118829045</v>
          </cell>
          <cell r="L54">
            <v>61.14826649280484</v>
          </cell>
          <cell r="M54">
            <v>165.3438012044928</v>
          </cell>
          <cell r="N54">
            <v>121.44577793087531</v>
          </cell>
          <cell r="O54">
            <v>103.06962783901157</v>
          </cell>
          <cell r="P54">
            <v>104.89421666303541</v>
          </cell>
          <cell r="Q54">
            <v>110.6494913256532</v>
          </cell>
          <cell r="R54">
            <v>114.44256693473729</v>
          </cell>
          <cell r="S54">
            <v>114.92145821424458</v>
          </cell>
          <cell r="T54">
            <v>102.70636581885431</v>
          </cell>
          <cell r="U54">
            <v>109.54333662329394</v>
          </cell>
          <cell r="V54">
            <v>108.41464114525841</v>
          </cell>
          <cell r="W54">
            <v>58.57821170662376</v>
          </cell>
          <cell r="X54">
            <v>113.41866339182484</v>
          </cell>
          <cell r="Y54">
            <v>101.58702072124025</v>
          </cell>
          <cell r="AA54">
            <v>36281</v>
          </cell>
          <cell r="AB54">
            <v>143.60019154195115</v>
          </cell>
          <cell r="AC54">
            <v>105.22667023367804</v>
          </cell>
          <cell r="AD54">
            <v>94.25255322354879</v>
          </cell>
          <cell r="AE54">
            <v>135.04423567593992</v>
          </cell>
          <cell r="AF54">
            <v>106.15159118829045</v>
          </cell>
          <cell r="AG54">
            <v>50.29775155707658</v>
          </cell>
          <cell r="AH54">
            <v>82.80790753645033</v>
          </cell>
          <cell r="AI54">
            <v>97.60401261414967</v>
          </cell>
          <cell r="AJ54">
            <v>7.988359644591826</v>
          </cell>
          <cell r="AK54">
            <v>152.16785209699623</v>
          </cell>
          <cell r="AL54">
            <v>92.29572984967585</v>
          </cell>
          <cell r="AM54">
            <v>34.895893681501505</v>
          </cell>
          <cell r="AN54">
            <v>234.74916578349178</v>
          </cell>
          <cell r="AO54">
            <v>76.35980692698274</v>
          </cell>
          <cell r="AP54">
            <v>80.24332677107923</v>
          </cell>
          <cell r="AQ54">
            <v>198.7805890258869</v>
          </cell>
          <cell r="AR54">
            <v>69.55049365696081</v>
          </cell>
          <cell r="AS54">
            <v>87.7572060714684</v>
          </cell>
          <cell r="AT54">
            <v>73.39431835316819</v>
          </cell>
          <cell r="AU54">
            <v>131.46022317706823</v>
          </cell>
          <cell r="AV54">
            <v>161.93425971280348</v>
          </cell>
          <cell r="AW54">
            <v>83.08849684230206</v>
          </cell>
          <cell r="AX54">
            <v>149.96028027778942</v>
          </cell>
          <cell r="AY54">
            <v>87.38775647912979</v>
          </cell>
          <cell r="AZ54">
            <v>104.18335484744368</v>
          </cell>
          <cell r="BA54">
            <v>92.61530330007004</v>
          </cell>
          <cell r="BB54">
            <v>33.0166601005652</v>
          </cell>
          <cell r="BC54">
            <v>118.58951372867303</v>
          </cell>
          <cell r="BD54">
            <v>58.464671174341646</v>
          </cell>
          <cell r="BE54">
            <v>130.84495169400967</v>
          </cell>
          <cell r="BF54">
            <v>115.04892504852714</v>
          </cell>
          <cell r="BG54">
            <v>86.80924320842351</v>
          </cell>
          <cell r="BH54">
            <v>104.33526904362962</v>
          </cell>
          <cell r="BI54">
            <v>114.80589673589782</v>
          </cell>
          <cell r="BJ54">
            <v>102.1003351378173</v>
          </cell>
          <cell r="BK54">
            <v>95.84964924089765</v>
          </cell>
          <cell r="BL54">
            <v>65.42097116994735</v>
          </cell>
          <cell r="BM54">
            <v>135.88467874659173</v>
          </cell>
          <cell r="BN54">
            <v>84.81975745460848</v>
          </cell>
          <cell r="BO54">
            <v>104.36717178611867</v>
          </cell>
          <cell r="BP54">
            <v>108.32737915378212</v>
          </cell>
          <cell r="BQ54">
            <v>154.62183312497424</v>
          </cell>
          <cell r="BR54">
            <v>96.0001384275877</v>
          </cell>
          <cell r="BS54">
            <v>85.46803107048912</v>
          </cell>
          <cell r="BT54">
            <v>114.44256693473729</v>
          </cell>
          <cell r="BU54">
            <v>112.46546865400109</v>
          </cell>
          <cell r="BV54">
            <v>303.1125727199253</v>
          </cell>
          <cell r="BW54">
            <v>103.04502724266362</v>
          </cell>
          <cell r="BX54">
            <v>25.49398461173749</v>
          </cell>
          <cell r="BY54">
            <v>114.19943562018368</v>
          </cell>
          <cell r="BZ54">
            <v>184.72975220401446</v>
          </cell>
          <cell r="CA54">
            <v>49.115375101228445</v>
          </cell>
          <cell r="CB54">
            <v>19.293403901502202</v>
          </cell>
          <cell r="CC54">
            <v>112.37053048852324</v>
          </cell>
          <cell r="CD54">
            <v>119.76162750480235</v>
          </cell>
          <cell r="CE54">
            <v>92.27168265664395</v>
          </cell>
          <cell r="CF54">
            <v>77.64925552463768</v>
          </cell>
          <cell r="CG54">
            <v>102.76222713374393</v>
          </cell>
          <cell r="CH54">
            <v>114.20565486015973</v>
          </cell>
          <cell r="CI54">
            <v>95.27599751673486</v>
          </cell>
          <cell r="CJ54">
            <v>130.3997131930613</v>
          </cell>
          <cell r="CK54">
            <v>150.30755377651818</v>
          </cell>
          <cell r="CL54">
            <v>91.20914904351763</v>
          </cell>
          <cell r="CM54">
            <v>106.7894676832942</v>
          </cell>
          <cell r="CN54">
            <v>112.65071861253203</v>
          </cell>
          <cell r="CO54">
            <v>58.57821170662376</v>
          </cell>
          <cell r="CP54">
            <v>216.9126925847376</v>
          </cell>
          <cell r="CQ54">
            <v>106.55694866615931</v>
          </cell>
          <cell r="CR54">
            <v>79.73738868126371</v>
          </cell>
          <cell r="CS54">
            <v>118.72068683123528</v>
          </cell>
        </row>
        <row r="55">
          <cell r="A55">
            <v>36312</v>
          </cell>
          <cell r="B55">
            <v>124.13125230597153</v>
          </cell>
          <cell r="C55">
            <v>123.33172247554954</v>
          </cell>
          <cell r="D55">
            <v>110.80784682177047</v>
          </cell>
          <cell r="F55">
            <v>36312</v>
          </cell>
          <cell r="G55">
            <v>136.74509229680626</v>
          </cell>
          <cell r="H55">
            <v>100.02364152418923</v>
          </cell>
          <cell r="I55">
            <v>96.6699330366316</v>
          </cell>
          <cell r="J55">
            <v>121.10025479345161</v>
          </cell>
          <cell r="K55">
            <v>99.64433935555465</v>
          </cell>
          <cell r="L55">
            <v>72.85712351587348</v>
          </cell>
          <cell r="M55">
            <v>122.87364213544751</v>
          </cell>
          <cell r="N55">
            <v>132.07936947530473</v>
          </cell>
          <cell r="O55">
            <v>118.17553429268717</v>
          </cell>
          <cell r="P55">
            <v>114.95412506924757</v>
          </cell>
          <cell r="Q55">
            <v>133.3961645324257</v>
          </cell>
          <cell r="R55">
            <v>123.8995765380546</v>
          </cell>
          <cell r="S55">
            <v>111.82982144348746</v>
          </cell>
          <cell r="T55">
            <v>106.98390195336904</v>
          </cell>
          <cell r="U55">
            <v>118.62683604949117</v>
          </cell>
          <cell r="V55">
            <v>106.90903322984713</v>
          </cell>
          <cell r="W55">
            <v>84.0166674289917</v>
          </cell>
          <cell r="X55">
            <v>111.98301715082727</v>
          </cell>
          <cell r="Y55">
            <v>109.03628630376997</v>
          </cell>
          <cell r="AA55">
            <v>36312</v>
          </cell>
          <cell r="AB55">
            <v>136.74509229680626</v>
          </cell>
          <cell r="AC55">
            <v>100.02364152418923</v>
          </cell>
          <cell r="AD55">
            <v>96.6699330366316</v>
          </cell>
          <cell r="AE55">
            <v>121.10025479345164</v>
          </cell>
          <cell r="AF55">
            <v>99.64433935555465</v>
          </cell>
          <cell r="AG55">
            <v>37.219234973832705</v>
          </cell>
          <cell r="AH55">
            <v>98.67576431641996</v>
          </cell>
          <cell r="AI55">
            <v>121.2463446712119</v>
          </cell>
          <cell r="AJ55">
            <v>8.9558694349493</v>
          </cell>
          <cell r="AK55">
            <v>129.67034599959388</v>
          </cell>
          <cell r="AL55">
            <v>355.3087224805442</v>
          </cell>
          <cell r="AM55">
            <v>43.95556902894671</v>
          </cell>
          <cell r="AN55">
            <v>155.44065059850158</v>
          </cell>
          <cell r="AO55">
            <v>109.07680182424285</v>
          </cell>
          <cell r="AP55">
            <v>90.16740320444214</v>
          </cell>
          <cell r="AQ55">
            <v>146.50968868073903</v>
          </cell>
          <cell r="AR55">
            <v>84.49239318380071</v>
          </cell>
          <cell r="AS55">
            <v>92.58093178961242</v>
          </cell>
          <cell r="AT55">
            <v>77.42535266833593</v>
          </cell>
          <cell r="AU55">
            <v>138.3573824284646</v>
          </cell>
          <cell r="AV55">
            <v>179.2102206049941</v>
          </cell>
          <cell r="AW55">
            <v>87.03671037992055</v>
          </cell>
          <cell r="AX55">
            <v>90.91705340550064</v>
          </cell>
          <cell r="AY55">
            <v>97.10070153740493</v>
          </cell>
          <cell r="AZ55">
            <v>109.0030307438846</v>
          </cell>
          <cell r="BA55">
            <v>92.11856282681629</v>
          </cell>
          <cell r="BB55">
            <v>69.88901774208176</v>
          </cell>
          <cell r="BC55">
            <v>134.13481398235464</v>
          </cell>
          <cell r="BD55">
            <v>86.15475647330533</v>
          </cell>
          <cell r="BE55">
            <v>142.22852159695884</v>
          </cell>
          <cell r="BF55">
            <v>133.10136198364975</v>
          </cell>
          <cell r="BG55">
            <v>89.9448731913301</v>
          </cell>
          <cell r="BH55">
            <v>103.94775675246193</v>
          </cell>
          <cell r="BI55">
            <v>132.6277520557665</v>
          </cell>
          <cell r="BJ55">
            <v>117.50516717054022</v>
          </cell>
          <cell r="BK55">
            <v>115.18251647520522</v>
          </cell>
          <cell r="BL55">
            <v>67.15753016937116</v>
          </cell>
          <cell r="BM55">
            <v>155.98058054797036</v>
          </cell>
          <cell r="BN55">
            <v>113.01518589431112</v>
          </cell>
          <cell r="BO55">
            <v>145.09064861410127</v>
          </cell>
          <cell r="BP55">
            <v>139.16783188320824</v>
          </cell>
          <cell r="BQ55">
            <v>199.25013002240507</v>
          </cell>
          <cell r="BR55">
            <v>110.04539293066297</v>
          </cell>
          <cell r="BS55">
            <v>104.9723380588392</v>
          </cell>
          <cell r="BT55">
            <v>123.8995765380546</v>
          </cell>
          <cell r="BU55">
            <v>109.42019514769072</v>
          </cell>
          <cell r="BV55">
            <v>295.29691408132516</v>
          </cell>
          <cell r="BW55">
            <v>106.4908606523367</v>
          </cell>
          <cell r="BX55">
            <v>87.1159971251447</v>
          </cell>
          <cell r="BY55">
            <v>118.41968036251009</v>
          </cell>
          <cell r="BZ55">
            <v>195.48631190006972</v>
          </cell>
          <cell r="CA55">
            <v>48.23205625171536</v>
          </cell>
          <cell r="CB55">
            <v>19.92868572230459</v>
          </cell>
          <cell r="CC55">
            <v>119.82309281299558</v>
          </cell>
          <cell r="CD55">
            <v>191.99751725998996</v>
          </cell>
          <cell r="CE55">
            <v>102.1861141773017</v>
          </cell>
          <cell r="CF55">
            <v>85.02672650689807</v>
          </cell>
          <cell r="CG55">
            <v>90.10914523280985</v>
          </cell>
          <cell r="CH55">
            <v>100.71492854739748</v>
          </cell>
          <cell r="CI55">
            <v>99.63636782410138</v>
          </cell>
          <cell r="CJ55">
            <v>149.19583315390219</v>
          </cell>
          <cell r="CK55">
            <v>146.3934143876476</v>
          </cell>
          <cell r="CL55">
            <v>92.28371422608798</v>
          </cell>
          <cell r="CM55">
            <v>117.07827069274974</v>
          </cell>
          <cell r="CN55">
            <v>93.98610393477004</v>
          </cell>
          <cell r="CO55">
            <v>84.0166674289917</v>
          </cell>
          <cell r="CP55">
            <v>222.85329103772983</v>
          </cell>
          <cell r="CQ55">
            <v>104.60916030282226</v>
          </cell>
          <cell r="CR55">
            <v>87.78316904222966</v>
          </cell>
          <cell r="CS55">
            <v>125.53588075062258</v>
          </cell>
        </row>
        <row r="56">
          <cell r="A56">
            <v>36342</v>
          </cell>
          <cell r="B56">
            <v>126.08024940981292</v>
          </cell>
          <cell r="C56">
            <v>121.80294226424431</v>
          </cell>
          <cell r="D56">
            <v>127.24969981442754</v>
          </cell>
          <cell r="F56">
            <v>36342</v>
          </cell>
          <cell r="G56">
            <v>124.70438041143812</v>
          </cell>
          <cell r="H56">
            <v>111.02999698004099</v>
          </cell>
          <cell r="I56">
            <v>106.19324780419954</v>
          </cell>
          <cell r="J56">
            <v>151.78082794572214</v>
          </cell>
          <cell r="K56">
            <v>124.07366856681276</v>
          </cell>
          <cell r="L56">
            <v>71.28502990618072</v>
          </cell>
          <cell r="M56">
            <v>76.9894063794194</v>
          </cell>
          <cell r="N56">
            <v>143.77544438397123</v>
          </cell>
          <cell r="O56">
            <v>119.70563423800274</v>
          </cell>
          <cell r="P56">
            <v>112.20392368671875</v>
          </cell>
          <cell r="Q56">
            <v>124.8638565351319</v>
          </cell>
          <cell r="R56">
            <v>102.97523151076686</v>
          </cell>
          <cell r="S56">
            <v>130.02199532754926</v>
          </cell>
          <cell r="T56">
            <v>107.73943791071197</v>
          </cell>
          <cell r="U56">
            <v>122.34181743645959</v>
          </cell>
          <cell r="V56">
            <v>126.56837367130315</v>
          </cell>
          <cell r="W56">
            <v>71.44729585225235</v>
          </cell>
          <cell r="X56">
            <v>119.27146733972977</v>
          </cell>
          <cell r="Y56">
            <v>121.7700846484531</v>
          </cell>
          <cell r="AA56">
            <v>36342</v>
          </cell>
          <cell r="AB56">
            <v>124.70438041143812</v>
          </cell>
          <cell r="AC56">
            <v>111.02999698004099</v>
          </cell>
          <cell r="AD56">
            <v>106.19324780419954</v>
          </cell>
          <cell r="AE56">
            <v>151.78082794572217</v>
          </cell>
          <cell r="AF56">
            <v>124.07366856681276</v>
          </cell>
          <cell r="AG56">
            <v>62.750195612589984</v>
          </cell>
          <cell r="AH56">
            <v>91.58872034558445</v>
          </cell>
          <cell r="AI56">
            <v>72.73394731480063</v>
          </cell>
          <cell r="AJ56">
            <v>13.254625840393599</v>
          </cell>
          <cell r="AK56">
            <v>201.44644909017634</v>
          </cell>
          <cell r="AL56">
            <v>133.22063299553093</v>
          </cell>
          <cell r="AM56">
            <v>37.48565390312072</v>
          </cell>
          <cell r="AN56">
            <v>71.68476573559029</v>
          </cell>
          <cell r="AO56">
            <v>63.551225818138604</v>
          </cell>
          <cell r="AP56">
            <v>103.58323496678756</v>
          </cell>
          <cell r="AQ56">
            <v>188.07413287824122</v>
          </cell>
          <cell r="AR56">
            <v>64.04131561063917</v>
          </cell>
          <cell r="AS56">
            <v>97.3859291645217</v>
          </cell>
          <cell r="AT56">
            <v>79.68415261487537</v>
          </cell>
          <cell r="AU56">
            <v>125.63292061613872</v>
          </cell>
          <cell r="AV56">
            <v>209.9736727362387</v>
          </cell>
          <cell r="AW56">
            <v>82.9281321273624</v>
          </cell>
          <cell r="AX56">
            <v>70.28160852354719</v>
          </cell>
          <cell r="AY56">
            <v>100.32263142297751</v>
          </cell>
          <cell r="AZ56">
            <v>114.63299492680865</v>
          </cell>
          <cell r="BA56">
            <v>119.06275211367061</v>
          </cell>
          <cell r="BB56">
            <v>143.71560061462867</v>
          </cell>
          <cell r="BC56">
            <v>115.62829374746207</v>
          </cell>
          <cell r="BD56">
            <v>54.359254250659674</v>
          </cell>
          <cell r="BE56">
            <v>156.73632280743809</v>
          </cell>
          <cell r="BF56">
            <v>132.47706944478944</v>
          </cell>
          <cell r="BG56">
            <v>83.63720623887187</v>
          </cell>
          <cell r="BH56">
            <v>109.09659939812231</v>
          </cell>
          <cell r="BI56">
            <v>126.14531367446399</v>
          </cell>
          <cell r="BJ56">
            <v>105.88158925604861</v>
          </cell>
          <cell r="BK56">
            <v>115.37163956356521</v>
          </cell>
          <cell r="BL56">
            <v>51.19786055061592</v>
          </cell>
          <cell r="BM56">
            <v>427.73555068531437</v>
          </cell>
          <cell r="BN56">
            <v>100.80112612208409</v>
          </cell>
          <cell r="BO56">
            <v>107.30426616838955</v>
          </cell>
          <cell r="BP56">
            <v>86.47039610676502</v>
          </cell>
          <cell r="BQ56">
            <v>157.98180542555912</v>
          </cell>
          <cell r="BR56">
            <v>117.22700750649243</v>
          </cell>
          <cell r="BS56">
            <v>98.56473088784132</v>
          </cell>
          <cell r="BT56">
            <v>102.97523151076686</v>
          </cell>
          <cell r="BU56">
            <v>123.62298170932038</v>
          </cell>
          <cell r="BV56">
            <v>411.81607494216496</v>
          </cell>
          <cell r="BW56">
            <v>114.2252335152679</v>
          </cell>
          <cell r="BX56">
            <v>54.16230840905627</v>
          </cell>
          <cell r="BY56">
            <v>119.93787109027635</v>
          </cell>
          <cell r="BZ56">
            <v>147.46010896379158</v>
          </cell>
          <cell r="CA56">
            <v>65.16341412615232</v>
          </cell>
          <cell r="CB56">
            <v>27.744060027959264</v>
          </cell>
          <cell r="CC56">
            <v>122.60861286510692</v>
          </cell>
          <cell r="CD56">
            <v>316.8181044294597</v>
          </cell>
          <cell r="CE56">
            <v>97.38148179525176</v>
          </cell>
          <cell r="CF56">
            <v>84.77067752413667</v>
          </cell>
          <cell r="CG56">
            <v>118.06681248078581</v>
          </cell>
          <cell r="CH56">
            <v>132.60946641349008</v>
          </cell>
          <cell r="CI56">
            <v>109.0980894273937</v>
          </cell>
          <cell r="CJ56">
            <v>165.36465848676318</v>
          </cell>
          <cell r="CK56">
            <v>149.83210708839573</v>
          </cell>
          <cell r="CL56">
            <v>136.70785391738582</v>
          </cell>
          <cell r="CM56">
            <v>132.88354401697495</v>
          </cell>
          <cell r="CN56">
            <v>99.16730264527075</v>
          </cell>
          <cell r="CO56">
            <v>71.44729585225235</v>
          </cell>
          <cell r="CP56">
            <v>188.38651468206626</v>
          </cell>
          <cell r="CQ56">
            <v>114.77708531508314</v>
          </cell>
          <cell r="CR56">
            <v>78.40663909258467</v>
          </cell>
          <cell r="CS56">
            <v>157.21808077103344</v>
          </cell>
        </row>
        <row r="57">
          <cell r="A57">
            <v>36373</v>
          </cell>
          <cell r="B57">
            <v>107.02291782293976</v>
          </cell>
          <cell r="C57">
            <v>107.20150654429548</v>
          </cell>
          <cell r="D57">
            <v>100.96755322075519</v>
          </cell>
          <cell r="F57">
            <v>36373</v>
          </cell>
          <cell r="G57">
            <v>103.19883845119725</v>
          </cell>
          <cell r="H57">
            <v>84.29848157896075</v>
          </cell>
          <cell r="I57">
            <v>93.3298224978993</v>
          </cell>
          <cell r="J57">
            <v>78.85019971031511</v>
          </cell>
          <cell r="K57">
            <v>111.33362753579965</v>
          </cell>
          <cell r="L57">
            <v>47.064148935625475</v>
          </cell>
          <cell r="M57">
            <v>83.22683280290347</v>
          </cell>
          <cell r="N57">
            <v>132.4505338199813</v>
          </cell>
          <cell r="O57">
            <v>101.82666334775762</v>
          </cell>
          <cell r="P57">
            <v>102.54441313178769</v>
          </cell>
          <cell r="Q57">
            <v>101.68356433031548</v>
          </cell>
          <cell r="R57">
            <v>88.95476664250106</v>
          </cell>
          <cell r="S57">
            <v>104.66449797195692</v>
          </cell>
          <cell r="T57">
            <v>92.1492686066218</v>
          </cell>
          <cell r="U57">
            <v>108.29137453446235</v>
          </cell>
          <cell r="V57">
            <v>96.25362247425892</v>
          </cell>
          <cell r="W57">
            <v>36.07737760718487</v>
          </cell>
          <cell r="X57">
            <v>95.38359264936314</v>
          </cell>
          <cell r="Y57">
            <v>119.1509123344721</v>
          </cell>
          <cell r="AA57">
            <v>36373</v>
          </cell>
          <cell r="AB57">
            <v>103.19883845119725</v>
          </cell>
          <cell r="AC57">
            <v>84.29848157896075</v>
          </cell>
          <cell r="AD57">
            <v>93.3298224978993</v>
          </cell>
          <cell r="AE57">
            <v>78.85019971031512</v>
          </cell>
          <cell r="AF57">
            <v>111.33362753579965</v>
          </cell>
          <cell r="AG57">
            <v>51.20372223172867</v>
          </cell>
          <cell r="AH57">
            <v>35.39258869888415</v>
          </cell>
          <cell r="AI57">
            <v>83.76972920951297</v>
          </cell>
          <cell r="AJ57">
            <v>3.2576078955991528</v>
          </cell>
          <cell r="AK57">
            <v>133.01854390520705</v>
          </cell>
          <cell r="AL57">
            <v>65.10112856362433</v>
          </cell>
          <cell r="AM57">
            <v>35.74509684629957</v>
          </cell>
          <cell r="AN57">
            <v>85.43302707959074</v>
          </cell>
          <cell r="AO57">
            <v>54.75106092014538</v>
          </cell>
          <cell r="AP57">
            <v>98.14987724322292</v>
          </cell>
          <cell r="AQ57">
            <v>234.8771167793822</v>
          </cell>
          <cell r="AR57">
            <v>50.08893856925247</v>
          </cell>
          <cell r="AS57">
            <v>80.95004417946213</v>
          </cell>
          <cell r="AT57">
            <v>64.7775697807013</v>
          </cell>
          <cell r="AU57">
            <v>119.04700809676527</v>
          </cell>
          <cell r="AV57">
            <v>199.7359863130708</v>
          </cell>
          <cell r="AW57">
            <v>63.94311945557719</v>
          </cell>
          <cell r="AX57">
            <v>37.329281044528315</v>
          </cell>
          <cell r="AY57">
            <v>91.16122736707395</v>
          </cell>
          <cell r="AZ57">
            <v>101.56735184097907</v>
          </cell>
          <cell r="BA57">
            <v>93.83819577049208</v>
          </cell>
          <cell r="BB57">
            <v>75.75041778560617</v>
          </cell>
          <cell r="BC57">
            <v>100.57888748654244</v>
          </cell>
          <cell r="BD57">
            <v>48.06803090111472</v>
          </cell>
          <cell r="BE57">
            <v>133.22892052934915</v>
          </cell>
          <cell r="BF57">
            <v>117.40605471478943</v>
          </cell>
          <cell r="BG57">
            <v>81.553386447578</v>
          </cell>
          <cell r="BH57">
            <v>106.91493462185048</v>
          </cell>
          <cell r="BI57">
            <v>123.58455921146165</v>
          </cell>
          <cell r="BJ57">
            <v>68.58260260819793</v>
          </cell>
          <cell r="BK57">
            <v>81.47752411633863</v>
          </cell>
          <cell r="BL57">
            <v>73.20035003936995</v>
          </cell>
          <cell r="BM57">
            <v>28.0956223713375</v>
          </cell>
          <cell r="BN57">
            <v>80.99620788826778</v>
          </cell>
          <cell r="BO57">
            <v>149.92137022863858</v>
          </cell>
          <cell r="BP57">
            <v>111.0984985240405</v>
          </cell>
          <cell r="BQ57">
            <v>155.22779815334505</v>
          </cell>
          <cell r="BR57">
            <v>81.63910672695675</v>
          </cell>
          <cell r="BS57">
            <v>84.62438835397039</v>
          </cell>
          <cell r="BT57">
            <v>88.95476664250106</v>
          </cell>
          <cell r="BU57">
            <v>103.24014161838029</v>
          </cell>
          <cell r="BV57">
            <v>260.5449137325866</v>
          </cell>
          <cell r="BW57">
            <v>92.63251806608186</v>
          </cell>
          <cell r="BX57">
            <v>13.651058213523767</v>
          </cell>
          <cell r="BY57">
            <v>107.03198915947901</v>
          </cell>
          <cell r="BZ57">
            <v>120.32751379573986</v>
          </cell>
          <cell r="CA57">
            <v>79.59338024731642</v>
          </cell>
          <cell r="CB57">
            <v>27.861918402616638</v>
          </cell>
          <cell r="CC57">
            <v>111.6723665975064</v>
          </cell>
          <cell r="CD57">
            <v>159.55901237742654</v>
          </cell>
          <cell r="CE57">
            <v>84.06056237065712</v>
          </cell>
          <cell r="CF57">
            <v>74.83092244922085</v>
          </cell>
          <cell r="CG57">
            <v>89.20388367837826</v>
          </cell>
          <cell r="CH57">
            <v>96.82911571083739</v>
          </cell>
          <cell r="CI57">
            <v>74.77371326903722</v>
          </cell>
          <cell r="CJ57">
            <v>128.10809721283343</v>
          </cell>
          <cell r="CK57">
            <v>126.42399849882435</v>
          </cell>
          <cell r="CL57">
            <v>92.66377017638138</v>
          </cell>
          <cell r="CM57">
            <v>106.75287721059065</v>
          </cell>
          <cell r="CN57">
            <v>78.73756813213505</v>
          </cell>
          <cell r="CO57">
            <v>36.07737760718487</v>
          </cell>
          <cell r="CP57">
            <v>172.7897918542723</v>
          </cell>
          <cell r="CQ57">
            <v>90.26775133183922</v>
          </cell>
          <cell r="CR57">
            <v>77.24171203282135</v>
          </cell>
          <cell r="CS57">
            <v>153.37143175761705</v>
          </cell>
        </row>
        <row r="58">
          <cell r="A58">
            <v>36404</v>
          </cell>
          <cell r="B58">
            <v>110.86517651280758</v>
          </cell>
          <cell r="C58">
            <v>120.97602608520735</v>
          </cell>
          <cell r="D58">
            <v>109.2232249503462</v>
          </cell>
          <cell r="F58">
            <v>36404</v>
          </cell>
          <cell r="G58">
            <v>112.32273712625297</v>
          </cell>
          <cell r="H58">
            <v>109.0661037306832</v>
          </cell>
          <cell r="I58">
            <v>106.78893531763009</v>
          </cell>
          <cell r="J58">
            <v>95.21630822290045</v>
          </cell>
          <cell r="K58">
            <v>102.08148730937558</v>
          </cell>
          <cell r="L58">
            <v>64.42045730106692</v>
          </cell>
          <cell r="M58">
            <v>83.64224050289921</v>
          </cell>
          <cell r="N58">
            <v>129.47879379857258</v>
          </cell>
          <cell r="O58">
            <v>131.27154412743255</v>
          </cell>
          <cell r="P58">
            <v>115.91250528711471</v>
          </cell>
          <cell r="Q58">
            <v>125.15909324441026</v>
          </cell>
          <cell r="R58">
            <v>124.93728097037513</v>
          </cell>
          <cell r="S58">
            <v>105.45218469073677</v>
          </cell>
          <cell r="T58">
            <v>98.10236358252155</v>
          </cell>
          <cell r="U58">
            <v>108.69006303244103</v>
          </cell>
          <cell r="V58">
            <v>112.10792340488618</v>
          </cell>
          <cell r="W58">
            <v>61.35469121731865</v>
          </cell>
          <cell r="X58">
            <v>108.19217051984167</v>
          </cell>
          <cell r="Y58">
            <v>124.19973504671577</v>
          </cell>
          <cell r="AA58">
            <v>36404</v>
          </cell>
          <cell r="AB58">
            <v>112.32273712625297</v>
          </cell>
          <cell r="AC58">
            <v>109.0661037306832</v>
          </cell>
          <cell r="AD58">
            <v>106.78893531763009</v>
          </cell>
          <cell r="AE58">
            <v>95.21630822290047</v>
          </cell>
          <cell r="AF58">
            <v>102.08148730937558</v>
          </cell>
          <cell r="AG58">
            <v>52.30325242367107</v>
          </cell>
          <cell r="AH58">
            <v>101.53781006146399</v>
          </cell>
          <cell r="AI58">
            <v>76.9998739038901</v>
          </cell>
          <cell r="AJ58">
            <v>5.212477413265768</v>
          </cell>
          <cell r="AK58">
            <v>136.83345399965302</v>
          </cell>
          <cell r="AL58">
            <v>106.3060190780243</v>
          </cell>
          <cell r="AM58">
            <v>28.921827231431465</v>
          </cell>
          <cell r="AN58">
            <v>69.85054123306608</v>
          </cell>
          <cell r="AO58">
            <v>76.87832237413079</v>
          </cell>
          <cell r="AP58">
            <v>126.57632445340472</v>
          </cell>
          <cell r="AQ58">
            <v>376.6328795709714</v>
          </cell>
          <cell r="AR58">
            <v>51.98452388685246</v>
          </cell>
          <cell r="AS58">
            <v>94.2932023205481</v>
          </cell>
          <cell r="AT58">
            <v>70.17452222834127</v>
          </cell>
          <cell r="AU58">
            <v>128.67936704955767</v>
          </cell>
          <cell r="AV58">
            <v>180.15548048701336</v>
          </cell>
          <cell r="AW58">
            <v>78.53008173257787</v>
          </cell>
          <cell r="AX58">
            <v>67.6933717160075</v>
          </cell>
          <cell r="AY58">
            <v>97.92377318707739</v>
          </cell>
          <cell r="AZ58">
            <v>107.731984439537</v>
          </cell>
          <cell r="BA58">
            <v>103.0400107054411</v>
          </cell>
          <cell r="BB58">
            <v>95.39738806863453</v>
          </cell>
          <cell r="BC58">
            <v>151.79829822383226</v>
          </cell>
          <cell r="BD58">
            <v>58.29859856987889</v>
          </cell>
          <cell r="BE58">
            <v>139.21592607091304</v>
          </cell>
          <cell r="BF58">
            <v>144.72229462803892</v>
          </cell>
          <cell r="BG58">
            <v>96.7220358276</v>
          </cell>
          <cell r="BH58">
            <v>108.94613369099707</v>
          </cell>
          <cell r="BI58">
            <v>138.19159164400727</v>
          </cell>
          <cell r="BJ58">
            <v>99.09329320857945</v>
          </cell>
          <cell r="BK58">
            <v>116.45644189671597</v>
          </cell>
          <cell r="BL58">
            <v>75.00766312483546</v>
          </cell>
          <cell r="BM58">
            <v>299.4966068718248</v>
          </cell>
          <cell r="BN58">
            <v>95.40301653311504</v>
          </cell>
          <cell r="BO58">
            <v>91.39433340821383</v>
          </cell>
          <cell r="BP58">
            <v>90.91246983294872</v>
          </cell>
          <cell r="BQ58">
            <v>213.4680098282451</v>
          </cell>
          <cell r="BR58">
            <v>96.55350523838484</v>
          </cell>
          <cell r="BS58">
            <v>72.82775021051198</v>
          </cell>
          <cell r="BT58">
            <v>124.93728097037513</v>
          </cell>
          <cell r="BU58">
            <v>104.33450393502469</v>
          </cell>
          <cell r="BV58">
            <v>256.3941488868148</v>
          </cell>
          <cell r="BW58">
            <v>100.41047809349737</v>
          </cell>
          <cell r="BX58">
            <v>58.11034797076957</v>
          </cell>
          <cell r="BY58">
            <v>103.9262126074151</v>
          </cell>
          <cell r="BZ58">
            <v>125.58432432738485</v>
          </cell>
          <cell r="CA58">
            <v>89.36608048962907</v>
          </cell>
          <cell r="CB58">
            <v>27.687886768116233</v>
          </cell>
          <cell r="CC58">
            <v>112.72291940293051</v>
          </cell>
          <cell r="CD58">
            <v>141.71407627626746</v>
          </cell>
          <cell r="CE58">
            <v>83.2807126429241</v>
          </cell>
          <cell r="CF58">
            <v>105.58646953008687</v>
          </cell>
          <cell r="CG58">
            <v>101.88273806997033</v>
          </cell>
          <cell r="CH58">
            <v>113.90954398067983</v>
          </cell>
          <cell r="CI58">
            <v>97.33175066312427</v>
          </cell>
          <cell r="CJ58">
            <v>148.3913353478806</v>
          </cell>
          <cell r="CK58">
            <v>136.3307143043272</v>
          </cell>
          <cell r="CL58">
            <v>129.6838496553603</v>
          </cell>
          <cell r="CM58">
            <v>109.94550159215783</v>
          </cell>
          <cell r="CN58">
            <v>92.96897497164167</v>
          </cell>
          <cell r="CO58">
            <v>61.35469121731865</v>
          </cell>
          <cell r="CP58">
            <v>164.14588374809904</v>
          </cell>
          <cell r="CQ58">
            <v>104.57696373507574</v>
          </cell>
          <cell r="CR58">
            <v>97.35128242104543</v>
          </cell>
          <cell r="CS58">
            <v>145.04638999504027</v>
          </cell>
        </row>
        <row r="59">
          <cell r="A59">
            <v>36434</v>
          </cell>
          <cell r="B59">
            <v>119.18722843890528</v>
          </cell>
          <cell r="C59">
            <v>117.55460868078924</v>
          </cell>
          <cell r="D59">
            <v>115.30081901999533</v>
          </cell>
          <cell r="F59">
            <v>36434</v>
          </cell>
          <cell r="G59">
            <v>125.21541003128651</v>
          </cell>
          <cell r="H59">
            <v>105.29684711013617</v>
          </cell>
          <cell r="I59">
            <v>111.50672043373396</v>
          </cell>
          <cell r="J59">
            <v>31.21786681085841</v>
          </cell>
          <cell r="K59">
            <v>105.07319816994874</v>
          </cell>
          <cell r="L59">
            <v>66.13773626918916</v>
          </cell>
          <cell r="M59">
            <v>89.86236935584893</v>
          </cell>
          <cell r="N59">
            <v>132.62824786774695</v>
          </cell>
          <cell r="O59">
            <v>119.3487522842651</v>
          </cell>
          <cell r="P59">
            <v>110.78211425096208</v>
          </cell>
          <cell r="Q59">
            <v>118.32088916457658</v>
          </cell>
          <cell r="R59">
            <v>128.18885202937525</v>
          </cell>
          <cell r="S59">
            <v>107.14725478336074</v>
          </cell>
          <cell r="T59">
            <v>104.01428356138324</v>
          </cell>
          <cell r="U59">
            <v>118.87322311034137</v>
          </cell>
          <cell r="V59">
            <v>121.61150206798281</v>
          </cell>
          <cell r="W59">
            <v>68.58103352721523</v>
          </cell>
          <cell r="X59">
            <v>107.98653006184553</v>
          </cell>
          <cell r="Y59">
            <v>122.00393470982804</v>
          </cell>
          <cell r="AA59">
            <v>36434</v>
          </cell>
          <cell r="AB59">
            <v>125.21541003128651</v>
          </cell>
          <cell r="AC59">
            <v>105.29684711013617</v>
          </cell>
          <cell r="AD59">
            <v>111.50672043373396</v>
          </cell>
          <cell r="AE59">
            <v>31.217866810858418</v>
          </cell>
          <cell r="AF59">
            <v>105.07319816994874</v>
          </cell>
          <cell r="AG59">
            <v>65.54082305227968</v>
          </cell>
          <cell r="AH59">
            <v>85.30703089058059</v>
          </cell>
          <cell r="AI59">
            <v>100.26614839621851</v>
          </cell>
          <cell r="AJ59">
            <v>7.636634595577865</v>
          </cell>
          <cell r="AK59">
            <v>163.70034034569173</v>
          </cell>
          <cell r="AL59">
            <v>60.771608606174325</v>
          </cell>
          <cell r="AM59">
            <v>24.84773574996135</v>
          </cell>
          <cell r="AN59">
            <v>83.00272857323735</v>
          </cell>
          <cell r="AO59">
            <v>103.36858294116831</v>
          </cell>
          <cell r="AP59">
            <v>120.48875043446972</v>
          </cell>
          <cell r="AQ59">
            <v>231.3000094570394</v>
          </cell>
          <cell r="AR59">
            <v>56.001102146871865</v>
          </cell>
          <cell r="AS59">
            <v>98.22878170062793</v>
          </cell>
          <cell r="AT59">
            <v>72.00370313319448</v>
          </cell>
          <cell r="AU59">
            <v>124.56427351582656</v>
          </cell>
          <cell r="AV59">
            <v>184.61939420334292</v>
          </cell>
          <cell r="AW59">
            <v>94.33231807095505</v>
          </cell>
          <cell r="AX59">
            <v>64.14696590440379</v>
          </cell>
          <cell r="AY59">
            <v>95.52249900410534</v>
          </cell>
          <cell r="AZ59">
            <v>114.28189808447169</v>
          </cell>
          <cell r="BA59">
            <v>114.14905642110487</v>
          </cell>
          <cell r="BB59">
            <v>54.289486360481725</v>
          </cell>
          <cell r="BC59">
            <v>126.37123714841341</v>
          </cell>
          <cell r="BD59">
            <v>70.90097517285618</v>
          </cell>
          <cell r="BE59">
            <v>142.52820680670638</v>
          </cell>
          <cell r="BF59">
            <v>140.02103181801562</v>
          </cell>
          <cell r="BG59">
            <v>97.7666075429115</v>
          </cell>
          <cell r="BH59">
            <v>109.26891373804929</v>
          </cell>
          <cell r="BI59">
            <v>129.47927645480203</v>
          </cell>
          <cell r="BJ59">
            <v>92.99470628669405</v>
          </cell>
          <cell r="BK59">
            <v>116.29706987138408</v>
          </cell>
          <cell r="BL59">
            <v>48.72266533345863</v>
          </cell>
          <cell r="BM59">
            <v>322.4053710194277</v>
          </cell>
          <cell r="BN59">
            <v>108.76773451935145</v>
          </cell>
          <cell r="BO59">
            <v>72.92299758897762</v>
          </cell>
          <cell r="BP59">
            <v>101.63676966220902</v>
          </cell>
          <cell r="BQ59">
            <v>175.26592070888753</v>
          </cell>
          <cell r="BR59">
            <v>101.81398830955347</v>
          </cell>
          <cell r="BS59">
            <v>68.89176976007995</v>
          </cell>
          <cell r="BT59">
            <v>128.18885202937525</v>
          </cell>
          <cell r="BU59">
            <v>106.3088040176717</v>
          </cell>
          <cell r="BV59">
            <v>254.91865322331284</v>
          </cell>
          <cell r="BW59">
            <v>109.91510620388469</v>
          </cell>
          <cell r="BX59">
            <v>63.75015030603103</v>
          </cell>
          <cell r="BY59">
            <v>113.6837927404865</v>
          </cell>
          <cell r="BZ59">
            <v>117.57233354026565</v>
          </cell>
          <cell r="CA59">
            <v>91.9209211449885</v>
          </cell>
          <cell r="CB59">
            <v>25.3555852972647</v>
          </cell>
          <cell r="CC59">
            <v>123.63076239308582</v>
          </cell>
          <cell r="CD59">
            <v>170.53827512040317</v>
          </cell>
          <cell r="CE59">
            <v>87.7790832594486</v>
          </cell>
          <cell r="CF59">
            <v>114.56425930297007</v>
          </cell>
          <cell r="CG59">
            <v>128.01833481011764</v>
          </cell>
          <cell r="CH59">
            <v>119.95662862263413</v>
          </cell>
          <cell r="CI59">
            <v>98.89858997216518</v>
          </cell>
          <cell r="CJ59">
            <v>160.90797032977613</v>
          </cell>
          <cell r="CK59">
            <v>139.83250436007978</v>
          </cell>
          <cell r="CL59">
            <v>106.10637298410566</v>
          </cell>
          <cell r="CM59">
            <v>112.45130783126035</v>
          </cell>
          <cell r="CN59">
            <v>112.68667395993981</v>
          </cell>
          <cell r="CO59">
            <v>68.58103352721523</v>
          </cell>
          <cell r="CP59">
            <v>163.8723309730905</v>
          </cell>
          <cell r="CQ59">
            <v>104.36608794570716</v>
          </cell>
          <cell r="CR59">
            <v>90.91425744523902</v>
          </cell>
          <cell r="CS59">
            <v>146.63435129479004</v>
          </cell>
        </row>
        <row r="60">
          <cell r="A60">
            <v>36465</v>
          </cell>
          <cell r="B60">
            <v>113.1737193675132</v>
          </cell>
          <cell r="C60">
            <v>120.71372235558367</v>
          </cell>
          <cell r="D60">
            <v>116.80890988216149</v>
          </cell>
          <cell r="F60">
            <v>36465</v>
          </cell>
          <cell r="G60">
            <v>114.67461389665453</v>
          </cell>
          <cell r="H60">
            <v>97.7551242556425</v>
          </cell>
          <cell r="I60">
            <v>138.09662569936447</v>
          </cell>
          <cell r="J60">
            <v>117.91625245748148</v>
          </cell>
          <cell r="K60">
            <v>99.66662592918063</v>
          </cell>
          <cell r="L60">
            <v>79.65941356525065</v>
          </cell>
          <cell r="M60">
            <v>64.90549183156921</v>
          </cell>
          <cell r="N60">
            <v>127.60924426592132</v>
          </cell>
          <cell r="O60">
            <v>140.57765429657232</v>
          </cell>
          <cell r="P60">
            <v>122.07671740326913</v>
          </cell>
          <cell r="Q60">
            <v>109.15955667791084</v>
          </cell>
          <cell r="R60">
            <v>123.17467347599795</v>
          </cell>
          <cell r="S60">
            <v>117.03666332938597</v>
          </cell>
          <cell r="T60">
            <v>100.47239852728912</v>
          </cell>
          <cell r="U60">
            <v>115.89810019742247</v>
          </cell>
          <cell r="V60">
            <v>117.1856314767561</v>
          </cell>
          <cell r="W60">
            <v>106.39954324261555</v>
          </cell>
          <cell r="X60">
            <v>111.52185290130835</v>
          </cell>
          <cell r="Y60">
            <v>119.11031070690689</v>
          </cell>
          <cell r="AA60">
            <v>36465</v>
          </cell>
          <cell r="AB60">
            <v>114.67461389665453</v>
          </cell>
          <cell r="AC60">
            <v>97.7551242556425</v>
          </cell>
          <cell r="AD60">
            <v>138.09662569936447</v>
          </cell>
          <cell r="AE60">
            <v>117.9162524574815</v>
          </cell>
          <cell r="AF60">
            <v>99.66662592918063</v>
          </cell>
          <cell r="AG60">
            <v>81.87256204411474</v>
          </cell>
          <cell r="AH60">
            <v>83.91957399802892</v>
          </cell>
          <cell r="AI60">
            <v>128.65803878701772</v>
          </cell>
          <cell r="AJ60">
            <v>6.1665140090086545</v>
          </cell>
          <cell r="AK60">
            <v>209.48173714440597</v>
          </cell>
          <cell r="AL60">
            <v>140.34011259061154</v>
          </cell>
          <cell r="AM60">
            <v>32.33696481809755</v>
          </cell>
          <cell r="AN60">
            <v>49.2404094557359</v>
          </cell>
          <cell r="AO60">
            <v>86.08567350921884</v>
          </cell>
          <cell r="AP60">
            <v>106.21605852536489</v>
          </cell>
          <cell r="AQ60">
            <v>184.33851943581377</v>
          </cell>
          <cell r="AR60">
            <v>51.71757289513861</v>
          </cell>
          <cell r="AS60">
            <v>96.62887871699498</v>
          </cell>
          <cell r="AT60">
            <v>82.30215300085183</v>
          </cell>
          <cell r="AU60">
            <v>136.232400374754</v>
          </cell>
          <cell r="AV60">
            <v>168.27587824415804</v>
          </cell>
          <cell r="AW60">
            <v>125.39765988630057</v>
          </cell>
          <cell r="AX60">
            <v>99.7536607992918</v>
          </cell>
          <cell r="AY60">
            <v>96.47764509735536</v>
          </cell>
          <cell r="AZ60">
            <v>111.63195434860226</v>
          </cell>
          <cell r="BA60">
            <v>90.45812669874144</v>
          </cell>
          <cell r="BB60">
            <v>69.98570093326944</v>
          </cell>
          <cell r="BC60">
            <v>194.72424220829964</v>
          </cell>
          <cell r="BD60">
            <v>68.36088172340366</v>
          </cell>
          <cell r="BE60">
            <v>142.88830426634567</v>
          </cell>
          <cell r="BF60">
            <v>141.26367814455637</v>
          </cell>
          <cell r="BG60">
            <v>102.10147206349008</v>
          </cell>
          <cell r="BH60">
            <v>112.23181065245622</v>
          </cell>
          <cell r="BI60">
            <v>163.12689218836343</v>
          </cell>
          <cell r="BJ60">
            <v>85.98118505259058</v>
          </cell>
          <cell r="BK60">
            <v>110.18259476485318</v>
          </cell>
          <cell r="BL60">
            <v>46.693690722095184</v>
          </cell>
          <cell r="BM60">
            <v>239.54705923820194</v>
          </cell>
          <cell r="BN60">
            <v>99.20155018741512</v>
          </cell>
          <cell r="BO60">
            <v>110.89919143375069</v>
          </cell>
          <cell r="BP60">
            <v>153.88993705875342</v>
          </cell>
          <cell r="BQ60">
            <v>153.1968597041558</v>
          </cell>
          <cell r="BR60">
            <v>94.51053242221111</v>
          </cell>
          <cell r="BS60">
            <v>53.83052144655847</v>
          </cell>
          <cell r="BT60">
            <v>123.17467347599795</v>
          </cell>
          <cell r="BU60">
            <v>113.16223125264938</v>
          </cell>
          <cell r="BV60">
            <v>334.63088669984114</v>
          </cell>
          <cell r="BW60">
            <v>99.7434638752834</v>
          </cell>
          <cell r="BX60">
            <v>59.6219775198382</v>
          </cell>
          <cell r="BY60">
            <v>119.98957624190543</v>
          </cell>
          <cell r="BZ60">
            <v>123.27659951271447</v>
          </cell>
          <cell r="CA60">
            <v>95.659191097786</v>
          </cell>
          <cell r="CB60">
            <v>25.099140584163166</v>
          </cell>
          <cell r="CC60">
            <v>119.91632646503948</v>
          </cell>
          <cell r="CD60">
            <v>165.41457428188653</v>
          </cell>
          <cell r="CE60">
            <v>88.62653261643703</v>
          </cell>
          <cell r="CF60">
            <v>102.30910403604074</v>
          </cell>
          <cell r="CG60">
            <v>105.55700805927263</v>
          </cell>
          <cell r="CH60">
            <v>102.842084998859</v>
          </cell>
          <cell r="CI60">
            <v>102.18552570555724</v>
          </cell>
          <cell r="CJ60">
            <v>190.0177596019068</v>
          </cell>
          <cell r="CK60">
            <v>151.08463969581788</v>
          </cell>
          <cell r="CL60">
            <v>105.53949604715606</v>
          </cell>
          <cell r="CM60">
            <v>109.84168217567952</v>
          </cell>
          <cell r="CN60">
            <v>103.76330735695562</v>
          </cell>
          <cell r="CO60">
            <v>106.39954324261555</v>
          </cell>
          <cell r="CP60">
            <v>177.78925522388633</v>
          </cell>
          <cell r="CQ60">
            <v>107.18741885463172</v>
          </cell>
          <cell r="CR60">
            <v>84.29700594868187</v>
          </cell>
          <cell r="CS60">
            <v>147.1350809261658</v>
          </cell>
        </row>
        <row r="61">
          <cell r="A61">
            <v>36495</v>
          </cell>
          <cell r="B61">
            <v>106.53744999459438</v>
          </cell>
          <cell r="C61">
            <v>134.0181441377096</v>
          </cell>
          <cell r="D61">
            <v>146.40494948948762</v>
          </cell>
          <cell r="F61">
            <v>36495</v>
          </cell>
          <cell r="G61">
            <v>106.76438505121442</v>
          </cell>
          <cell r="H61">
            <v>102.80375338754787</v>
          </cell>
          <cell r="I61">
            <v>108.98907679119019</v>
          </cell>
          <cell r="J61">
            <v>85.00914105153673</v>
          </cell>
          <cell r="K61">
            <v>99.64683974936216</v>
          </cell>
          <cell r="L61">
            <v>68.73789439990259</v>
          </cell>
          <cell r="M61">
            <v>74.61187085322464</v>
          </cell>
          <cell r="N61">
            <v>139.5733045812666</v>
          </cell>
          <cell r="O61">
            <v>133.23725849809955</v>
          </cell>
          <cell r="P61">
            <v>116.3562711299208</v>
          </cell>
          <cell r="Q61">
            <v>174.15550859739292</v>
          </cell>
          <cell r="R61">
            <v>147.84724381901682</v>
          </cell>
          <cell r="S61">
            <v>141.6584719961526</v>
          </cell>
          <cell r="T61">
            <v>127.83492823599293</v>
          </cell>
          <cell r="U61">
            <v>154.72018503632682</v>
          </cell>
          <cell r="V61">
            <v>150.6519067498877</v>
          </cell>
          <cell r="W61">
            <v>122.66231535658734</v>
          </cell>
          <cell r="X61">
            <v>114.74965902836797</v>
          </cell>
          <cell r="Y61">
            <v>142.62219623904605</v>
          </cell>
          <cell r="AA61">
            <v>36495</v>
          </cell>
          <cell r="AB61">
            <v>106.76438505121442</v>
          </cell>
          <cell r="AC61">
            <v>102.80375338754787</v>
          </cell>
          <cell r="AD61">
            <v>108.98907679119019</v>
          </cell>
          <cell r="AE61">
            <v>85.00914105153674</v>
          </cell>
          <cell r="AF61">
            <v>99.64683974936216</v>
          </cell>
          <cell r="AG61">
            <v>62.74690961548831</v>
          </cell>
          <cell r="AH61">
            <v>39.80110182403501</v>
          </cell>
          <cell r="AI61">
            <v>99.63924842133844</v>
          </cell>
          <cell r="AJ61">
            <v>5.694305683764517</v>
          </cell>
          <cell r="AK61">
            <v>159.31786561823031</v>
          </cell>
          <cell r="AL61">
            <v>436.8695680767044</v>
          </cell>
          <cell r="AM61">
            <v>25.558561884480582</v>
          </cell>
          <cell r="AN61">
            <v>66.18724680643015</v>
          </cell>
          <cell r="AO61">
            <v>78.30082445940722</v>
          </cell>
          <cell r="AP61">
            <v>105.63363943766956</v>
          </cell>
          <cell r="AQ61">
            <v>270.173624082239</v>
          </cell>
          <cell r="AR61">
            <v>68.16238899032469</v>
          </cell>
          <cell r="AS61">
            <v>113.34001904880974</v>
          </cell>
          <cell r="AT61">
            <v>71.64758720493282</v>
          </cell>
          <cell r="AU61">
            <v>146.9552675011605</v>
          </cell>
          <cell r="AV61">
            <v>161.7647604742402</v>
          </cell>
          <cell r="AW61">
            <v>140.3253148565404</v>
          </cell>
          <cell r="AX61">
            <v>111.57040987771086</v>
          </cell>
          <cell r="AY61">
            <v>154.2509302783319</v>
          </cell>
          <cell r="AZ61">
            <v>126.86728181553438</v>
          </cell>
          <cell r="BA61">
            <v>77.59703766110903</v>
          </cell>
          <cell r="BB61">
            <v>78.71318548267853</v>
          </cell>
          <cell r="BC61">
            <v>149.13113821363893</v>
          </cell>
          <cell r="BD61">
            <v>42.94453794305068</v>
          </cell>
          <cell r="BE61">
            <v>174.6077472830732</v>
          </cell>
          <cell r="BF61">
            <v>144.45011908516963</v>
          </cell>
          <cell r="BG61">
            <v>112.63059611395386</v>
          </cell>
          <cell r="BH61">
            <v>126.5805110328641</v>
          </cell>
          <cell r="BI61">
            <v>135.5250754082898</v>
          </cell>
          <cell r="BJ61">
            <v>82.35135985862566</v>
          </cell>
          <cell r="BK61">
            <v>95.17156264238248</v>
          </cell>
          <cell r="BL61">
            <v>49.549106304893336</v>
          </cell>
          <cell r="BM61">
            <v>32.21018916783322</v>
          </cell>
          <cell r="BN61">
            <v>114.51323957254566</v>
          </cell>
          <cell r="BO61">
            <v>114.39408412495804</v>
          </cell>
          <cell r="BP61">
            <v>64.74755780916908</v>
          </cell>
          <cell r="BQ61">
            <v>281.0997471990455</v>
          </cell>
          <cell r="BR61">
            <v>147.5478289647068</v>
          </cell>
          <cell r="BS61">
            <v>72.30696366367464</v>
          </cell>
          <cell r="BT61">
            <v>147.84724381901682</v>
          </cell>
          <cell r="BU61">
            <v>136.88030944561223</v>
          </cell>
          <cell r="BV61">
            <v>406.8058896344765</v>
          </cell>
          <cell r="BW61">
            <v>121.52572487240877</v>
          </cell>
          <cell r="BX61">
            <v>130.72921684596324</v>
          </cell>
          <cell r="BY61">
            <v>175.3803862845761</v>
          </cell>
          <cell r="BZ61">
            <v>155.89864714277067</v>
          </cell>
          <cell r="CA61">
            <v>105.41667166036288</v>
          </cell>
          <cell r="CB61">
            <v>55.498733268757775</v>
          </cell>
          <cell r="CC61">
            <v>138.58710091919016</v>
          </cell>
          <cell r="CD61">
            <v>213.68237060672064</v>
          </cell>
          <cell r="CE61">
            <v>221.32302031318173</v>
          </cell>
          <cell r="CF61">
            <v>109.95507165156033</v>
          </cell>
          <cell r="CG61">
            <v>121.88165829225144</v>
          </cell>
          <cell r="CH61">
            <v>132.68582585138512</v>
          </cell>
          <cell r="CI61">
            <v>136.31996918268672</v>
          </cell>
          <cell r="CJ61">
            <v>261.14119404458825</v>
          </cell>
          <cell r="CK61">
            <v>156.59271430760967</v>
          </cell>
          <cell r="CL61">
            <v>137.4434291349199</v>
          </cell>
          <cell r="CM61">
            <v>164.72434128971875</v>
          </cell>
          <cell r="CN61">
            <v>129.33536045257395</v>
          </cell>
          <cell r="CO61">
            <v>122.66231535658734</v>
          </cell>
          <cell r="CP61">
            <v>160.0089121214938</v>
          </cell>
          <cell r="CQ61">
            <v>111.88061757410418</v>
          </cell>
          <cell r="CR61">
            <v>101.39838129898635</v>
          </cell>
          <cell r="CS61">
            <v>175.8377481000891</v>
          </cell>
        </row>
        <row r="62">
          <cell r="A62">
            <v>36526</v>
          </cell>
          <cell r="B62">
            <v>98.11268420138164</v>
          </cell>
          <cell r="C62">
            <v>110.15982782288498</v>
          </cell>
          <cell r="D62">
            <v>109.14543511053486</v>
          </cell>
          <cell r="F62">
            <v>36526</v>
          </cell>
          <cell r="G62">
            <v>104.97616242190928</v>
          </cell>
          <cell r="H62">
            <v>84.5182583266089</v>
          </cell>
          <cell r="I62">
            <v>80.29141613963014</v>
          </cell>
          <cell r="J62">
            <v>65.91484446437592</v>
          </cell>
          <cell r="K62">
            <v>85.16131546416659</v>
          </cell>
          <cell r="L62">
            <v>66.68015735202003</v>
          </cell>
          <cell r="M62">
            <v>60.23716898939744</v>
          </cell>
          <cell r="N62">
            <v>105.53595659794861</v>
          </cell>
          <cell r="O62">
            <v>130.6669629684965</v>
          </cell>
          <cell r="P62">
            <v>107.95556232476207</v>
          </cell>
          <cell r="Q62">
            <v>120.43661203039045</v>
          </cell>
          <cell r="R62">
            <v>106.03725637537505</v>
          </cell>
          <cell r="S62">
            <v>102.42197987740072</v>
          </cell>
          <cell r="T62">
            <v>94.54703924621046</v>
          </cell>
          <cell r="U62">
            <v>109.57922375642937</v>
          </cell>
          <cell r="V62">
            <v>116.12608036067459</v>
          </cell>
          <cell r="W62">
            <v>53.3126273415388</v>
          </cell>
          <cell r="X62">
            <v>83.09642282045266</v>
          </cell>
          <cell r="Y62">
            <v>125.81535824809986</v>
          </cell>
          <cell r="AA62">
            <v>36526</v>
          </cell>
          <cell r="AB62">
            <v>104.97616242190928</v>
          </cell>
          <cell r="AC62">
            <v>84.5182583266089</v>
          </cell>
          <cell r="AD62">
            <v>80.29141613963014</v>
          </cell>
          <cell r="AE62">
            <v>65.91484446437593</v>
          </cell>
          <cell r="AF62">
            <v>85.16131546416659</v>
          </cell>
          <cell r="AG62">
            <v>97.97710814559086</v>
          </cell>
          <cell r="AH62">
            <v>49.47057283730134</v>
          </cell>
          <cell r="AI62">
            <v>39.0864565921742</v>
          </cell>
          <cell r="AJ62">
            <v>3.738796296989793</v>
          </cell>
          <cell r="AK62">
            <v>152.85096384051351</v>
          </cell>
          <cell r="AL62">
            <v>57.88394307195584</v>
          </cell>
          <cell r="AM62">
            <v>21.176430603744002</v>
          </cell>
          <cell r="AN62">
            <v>49.868680531688156</v>
          </cell>
          <cell r="AO62">
            <v>79.45083906559088</v>
          </cell>
          <cell r="AP62">
            <v>92.31105053896958</v>
          </cell>
          <cell r="AQ62">
            <v>194.19858932819682</v>
          </cell>
          <cell r="AR62">
            <v>61.17888821380283</v>
          </cell>
          <cell r="AS62">
            <v>85.83332110122747</v>
          </cell>
          <cell r="AT62">
            <v>84.01943736621757</v>
          </cell>
          <cell r="AU62">
            <v>116.98710669870846</v>
          </cell>
          <cell r="AV62">
            <v>134.7415782248773</v>
          </cell>
          <cell r="AW62">
            <v>63.61305229447928</v>
          </cell>
          <cell r="AX62">
            <v>53.95150003048175</v>
          </cell>
          <cell r="AY62">
            <v>70.18672105351371</v>
          </cell>
          <cell r="AZ62">
            <v>96.35238270973404</v>
          </cell>
          <cell r="BA62">
            <v>103.11680302553393</v>
          </cell>
          <cell r="BB62">
            <v>97.70898427698849</v>
          </cell>
          <cell r="BC62">
            <v>173.39060030719995</v>
          </cell>
          <cell r="BD62">
            <v>65.4761666076651</v>
          </cell>
          <cell r="BE62">
            <v>124.5445750200545</v>
          </cell>
          <cell r="BF62">
            <v>130.42564824128817</v>
          </cell>
          <cell r="BG62">
            <v>89.03223151520727</v>
          </cell>
          <cell r="BH62">
            <v>105.31786839943358</v>
          </cell>
          <cell r="BI62">
            <v>145.16147887457134</v>
          </cell>
          <cell r="BJ62">
            <v>59.47852035171192</v>
          </cell>
          <cell r="BK62">
            <v>95.93859160909363</v>
          </cell>
          <cell r="BL62">
            <v>45.28175678086799</v>
          </cell>
          <cell r="BM62">
            <v>289.95337619109677</v>
          </cell>
          <cell r="BN62">
            <v>103.21667238347617</v>
          </cell>
          <cell r="BO62">
            <v>51.198647363398706</v>
          </cell>
          <cell r="BP62">
            <v>93.77117906989497</v>
          </cell>
          <cell r="BQ62">
            <v>186.58157796328788</v>
          </cell>
          <cell r="BR62">
            <v>102.47142030445363</v>
          </cell>
          <cell r="BS62">
            <v>49.62741825528264</v>
          </cell>
          <cell r="BT62">
            <v>106.03725637537505</v>
          </cell>
          <cell r="BU62">
            <v>101.38412725497477</v>
          </cell>
          <cell r="BV62">
            <v>248.28675191573615</v>
          </cell>
          <cell r="BW62">
            <v>93.6246041751801</v>
          </cell>
          <cell r="BX62">
            <v>36.87296299578873</v>
          </cell>
          <cell r="BY62">
            <v>131.89134504445613</v>
          </cell>
          <cell r="BZ62">
            <v>80.77114913948505</v>
          </cell>
          <cell r="CA62">
            <v>105.05257409963258</v>
          </cell>
          <cell r="CB62">
            <v>21.6455997544237</v>
          </cell>
          <cell r="CC62">
            <v>117.41784399488652</v>
          </cell>
          <cell r="CD62">
            <v>104.7152932203726</v>
          </cell>
          <cell r="CE62">
            <v>70.0609846722076</v>
          </cell>
          <cell r="CF62">
            <v>86.90373399460643</v>
          </cell>
          <cell r="CG62">
            <v>127.45168353927517</v>
          </cell>
          <cell r="CH62">
            <v>98.3454693788027</v>
          </cell>
          <cell r="CI62">
            <v>88.64295307224998</v>
          </cell>
          <cell r="CJ62">
            <v>176.6253095960086</v>
          </cell>
          <cell r="CK62">
            <v>135.14641451795066</v>
          </cell>
          <cell r="CL62">
            <v>99.16822264684234</v>
          </cell>
          <cell r="CM62">
            <v>104.0218866294456</v>
          </cell>
          <cell r="CN62">
            <v>96.0144971194949</v>
          </cell>
          <cell r="CO62">
            <v>53.3126273415388</v>
          </cell>
          <cell r="CP62">
            <v>41.01667069761443</v>
          </cell>
          <cell r="CQ62">
            <v>86.14731823911083</v>
          </cell>
          <cell r="CR62">
            <v>91.77675050820716</v>
          </cell>
          <cell r="CS62">
            <v>153.10201698948987</v>
          </cell>
        </row>
        <row r="63">
          <cell r="A63">
            <v>36557</v>
          </cell>
          <cell r="B63">
            <v>133.83014810688726</v>
          </cell>
          <cell r="C63">
            <v>115.30842304455926</v>
          </cell>
          <cell r="D63">
            <v>100.99325758304009</v>
          </cell>
          <cell r="F63">
            <v>36557</v>
          </cell>
          <cell r="G63">
            <v>154.93160581327837</v>
          </cell>
          <cell r="H63">
            <v>123.52119340963493</v>
          </cell>
          <cell r="I63">
            <v>100.54175623299001</v>
          </cell>
          <cell r="J63">
            <v>79.79254780635623</v>
          </cell>
          <cell r="K63">
            <v>97.34009895017927</v>
          </cell>
          <cell r="L63">
            <v>76.30913725846177</v>
          </cell>
          <cell r="M63">
            <v>84.06013111803559</v>
          </cell>
          <cell r="N63">
            <v>107.06009014118264</v>
          </cell>
          <cell r="O63">
            <v>134.989884001817</v>
          </cell>
          <cell r="P63">
            <v>111.57647315269848</v>
          </cell>
          <cell r="Q63">
            <v>126.7808058076619</v>
          </cell>
          <cell r="R63">
            <v>126.99891319921865</v>
          </cell>
          <cell r="S63">
            <v>100.25920974331684</v>
          </cell>
          <cell r="T63">
            <v>96.06874734315087</v>
          </cell>
          <cell r="U63">
            <v>115.67215526570753</v>
          </cell>
          <cell r="V63">
            <v>98.39502655201849</v>
          </cell>
          <cell r="W63">
            <v>67.0914254461945</v>
          </cell>
          <cell r="X63">
            <v>92.57162910053674</v>
          </cell>
          <cell r="Y63">
            <v>118.76071079973296</v>
          </cell>
          <cell r="AA63">
            <v>36557</v>
          </cell>
          <cell r="AB63">
            <v>154.93160581327837</v>
          </cell>
          <cell r="AC63">
            <v>123.52119340963493</v>
          </cell>
          <cell r="AD63">
            <v>100.54175623299001</v>
          </cell>
          <cell r="AE63">
            <v>79.79254780635625</v>
          </cell>
          <cell r="AF63">
            <v>97.34009895017927</v>
          </cell>
          <cell r="AG63">
            <v>85.78620009739502</v>
          </cell>
          <cell r="AH63">
            <v>74.93745906844089</v>
          </cell>
          <cell r="AI63">
            <v>113.52491496340296</v>
          </cell>
          <cell r="AJ63">
            <v>9.7539164327603</v>
          </cell>
          <cell r="AK63">
            <v>143.62744449658257</v>
          </cell>
          <cell r="AL63">
            <v>122.78627603987871</v>
          </cell>
          <cell r="AM63">
            <v>29.656234227377233</v>
          </cell>
          <cell r="AN63">
            <v>77.12312482640114</v>
          </cell>
          <cell r="AO63">
            <v>76.81618071007843</v>
          </cell>
          <cell r="AP63">
            <v>115.99911057854001</v>
          </cell>
          <cell r="AQ63">
            <v>210.86037372555407</v>
          </cell>
          <cell r="AR63">
            <v>61.04528087994744</v>
          </cell>
          <cell r="AS63">
            <v>87.98738824223929</v>
          </cell>
          <cell r="AT63">
            <v>90.95681514907878</v>
          </cell>
          <cell r="AU63">
            <v>125.38128623807548</v>
          </cell>
          <cell r="AV63">
            <v>130.12376800662526</v>
          </cell>
          <cell r="AW63">
            <v>71.35038341999858</v>
          </cell>
          <cell r="AX63">
            <v>64.14721877860397</v>
          </cell>
          <cell r="AY63">
            <v>78.69016739972685</v>
          </cell>
          <cell r="AZ63">
            <v>99.47485045030395</v>
          </cell>
          <cell r="BA63">
            <v>120.3706879075009</v>
          </cell>
          <cell r="BB63">
            <v>121.42822880057776</v>
          </cell>
          <cell r="BC63">
            <v>173.37974883629488</v>
          </cell>
          <cell r="BD63">
            <v>53.6108783075223</v>
          </cell>
          <cell r="BE63">
            <v>156.12736838775018</v>
          </cell>
          <cell r="BF63">
            <v>133.82296085312143</v>
          </cell>
          <cell r="BG63">
            <v>88.87537785744951</v>
          </cell>
          <cell r="BH63">
            <v>116.2880453798628</v>
          </cell>
          <cell r="BI63">
            <v>135.1940481346642</v>
          </cell>
          <cell r="BJ63">
            <v>71.87415840571573</v>
          </cell>
          <cell r="BK63">
            <v>112.81356293622365</v>
          </cell>
          <cell r="BL63">
            <v>49.265668671528864</v>
          </cell>
          <cell r="BM63">
            <v>221.98494071236888</v>
          </cell>
          <cell r="BN63">
            <v>136.20040468081996</v>
          </cell>
          <cell r="BO63">
            <v>113.29368764826434</v>
          </cell>
          <cell r="BP63">
            <v>140.03071767418717</v>
          </cell>
          <cell r="BQ63">
            <v>186.1536129279017</v>
          </cell>
          <cell r="BR63">
            <v>109.38062696839151</v>
          </cell>
          <cell r="BS63">
            <v>58.439370355762286</v>
          </cell>
          <cell r="BT63">
            <v>126.99891319921865</v>
          </cell>
          <cell r="BU63">
            <v>99.134163894784</v>
          </cell>
          <cell r="BV63">
            <v>245.16790419152127</v>
          </cell>
          <cell r="BW63">
            <v>94.0893768092781</v>
          </cell>
          <cell r="BX63">
            <v>62.903825624459536</v>
          </cell>
          <cell r="BY63">
            <v>127.24939096376667</v>
          </cell>
          <cell r="BZ63">
            <v>96.57543260104323</v>
          </cell>
          <cell r="CA63">
            <v>103.28171910544731</v>
          </cell>
          <cell r="CB63">
            <v>22.549628486114923</v>
          </cell>
          <cell r="CC63">
            <v>120.43200319219558</v>
          </cell>
          <cell r="CD63">
            <v>157.94234883822617</v>
          </cell>
          <cell r="CE63">
            <v>85.64947286084175</v>
          </cell>
          <cell r="CF63">
            <v>115.6887015480077</v>
          </cell>
          <cell r="CG63">
            <v>76.86364614829832</v>
          </cell>
          <cell r="CH63">
            <v>66.1347876282853</v>
          </cell>
          <cell r="CI63">
            <v>93.37711012819682</v>
          </cell>
          <cell r="CJ63">
            <v>146.05626248664666</v>
          </cell>
          <cell r="CK63">
            <v>124.87958905421438</v>
          </cell>
          <cell r="CL63">
            <v>95.71180892954385</v>
          </cell>
          <cell r="CM63">
            <v>107.37288521077305</v>
          </cell>
          <cell r="CN63">
            <v>95.70468956933367</v>
          </cell>
          <cell r="CO63">
            <v>67.0914254461945</v>
          </cell>
          <cell r="CP63">
            <v>148.88811785537277</v>
          </cell>
          <cell r="CQ63">
            <v>88.90377004273844</v>
          </cell>
          <cell r="CR63">
            <v>95.68527747354673</v>
          </cell>
          <cell r="CS63">
            <v>136.68188984551358</v>
          </cell>
        </row>
        <row r="64">
          <cell r="A64">
            <v>36586</v>
          </cell>
          <cell r="B64">
            <v>167.9432399914097</v>
          </cell>
          <cell r="C64">
            <v>133.75604450628643</v>
          </cell>
          <cell r="D64">
            <v>114.5307787565946</v>
          </cell>
          <cell r="F64">
            <v>36586</v>
          </cell>
          <cell r="G64">
            <v>202.26362902416352</v>
          </cell>
          <cell r="H64">
            <v>148.32861602214223</v>
          </cell>
          <cell r="I64">
            <v>113.70667941234821</v>
          </cell>
          <cell r="J64">
            <v>180.38445301769295</v>
          </cell>
          <cell r="K64">
            <v>111.16778827055774</v>
          </cell>
          <cell r="L64">
            <v>78.15427607829423</v>
          </cell>
          <cell r="M64">
            <v>156.978748439407</v>
          </cell>
          <cell r="N64">
            <v>123.54401472256471</v>
          </cell>
          <cell r="O64">
            <v>188.9735712662496</v>
          </cell>
          <cell r="P64">
            <v>124.50035567433385</v>
          </cell>
          <cell r="Q64">
            <v>137.2142782924903</v>
          </cell>
          <cell r="R64">
            <v>120.07612783206805</v>
          </cell>
          <cell r="S64">
            <v>113.35417847403674</v>
          </cell>
          <cell r="T64">
            <v>105.82675864774151</v>
          </cell>
          <cell r="U64">
            <v>127.96837922827713</v>
          </cell>
          <cell r="V64">
            <v>112.91478602822086</v>
          </cell>
          <cell r="W64">
            <v>84.06403614630472</v>
          </cell>
          <cell r="X64">
            <v>104.82119124444917</v>
          </cell>
          <cell r="Y64">
            <v>131.9079854727074</v>
          </cell>
          <cell r="AA64">
            <v>36586</v>
          </cell>
          <cell r="AB64">
            <v>202.26362902416352</v>
          </cell>
          <cell r="AC64">
            <v>148.32861602214223</v>
          </cell>
          <cell r="AD64">
            <v>113.70667941234821</v>
          </cell>
          <cell r="AE64">
            <v>180.384453017693</v>
          </cell>
          <cell r="AF64">
            <v>111.16778827055774</v>
          </cell>
          <cell r="AG64">
            <v>85.61806712806158</v>
          </cell>
          <cell r="AH64">
            <v>89.91676712078886</v>
          </cell>
          <cell r="AI64">
            <v>77.49371257615765</v>
          </cell>
          <cell r="AJ64">
            <v>5.436820215788862</v>
          </cell>
          <cell r="AK64">
            <v>176.34198919355683</v>
          </cell>
          <cell r="AL64">
            <v>173.01624658657857</v>
          </cell>
          <cell r="AM64">
            <v>18.06301209177467</v>
          </cell>
          <cell r="AN64">
            <v>197.29913314072107</v>
          </cell>
          <cell r="AO64">
            <v>72.01574313421627</v>
          </cell>
          <cell r="AP64">
            <v>118.03287292294178</v>
          </cell>
          <cell r="AQ64">
            <v>153.8594187370074</v>
          </cell>
          <cell r="AR64">
            <v>72.63557494596185</v>
          </cell>
          <cell r="AS64">
            <v>99.53537861847046</v>
          </cell>
          <cell r="AT64">
            <v>102.62631752238558</v>
          </cell>
          <cell r="AU64">
            <v>122.00337521056984</v>
          </cell>
          <cell r="AV64">
            <v>154.2845876734084</v>
          </cell>
          <cell r="AW64">
            <v>93.07067112710162</v>
          </cell>
          <cell r="AX64">
            <v>52.42942257135751</v>
          </cell>
          <cell r="AY64">
            <v>101.14144153129675</v>
          </cell>
          <cell r="AZ64">
            <v>109.03808789456671</v>
          </cell>
          <cell r="BA64">
            <v>115.02197869724404</v>
          </cell>
          <cell r="BB64">
            <v>66.20912526007558</v>
          </cell>
          <cell r="BC64">
            <v>375.97949218072</v>
          </cell>
          <cell r="BD64">
            <v>48.483032629597986</v>
          </cell>
          <cell r="BE64">
            <v>143.98642964489483</v>
          </cell>
          <cell r="BF64">
            <v>135.45322990900044</v>
          </cell>
          <cell r="BG64">
            <v>104.73772759216205</v>
          </cell>
          <cell r="BH64">
            <v>127.03206415341751</v>
          </cell>
          <cell r="BI64">
            <v>145.67900777092478</v>
          </cell>
          <cell r="BJ64">
            <v>91.43843369170952</v>
          </cell>
          <cell r="BK64">
            <v>112.97011004922908</v>
          </cell>
          <cell r="BL64">
            <v>92.04020626345493</v>
          </cell>
          <cell r="BM64">
            <v>122.5507767571674</v>
          </cell>
          <cell r="BN64">
            <v>143.1033700784527</v>
          </cell>
          <cell r="BO64">
            <v>106.0297610244093</v>
          </cell>
          <cell r="BP64">
            <v>176.6596436819559</v>
          </cell>
          <cell r="BQ64">
            <v>244.1164199913142</v>
          </cell>
          <cell r="BR64">
            <v>99.31517915862068</v>
          </cell>
          <cell r="BS64">
            <v>75.63439031276597</v>
          </cell>
          <cell r="BT64">
            <v>120.07612783206805</v>
          </cell>
          <cell r="BU64">
            <v>111.70144764972142</v>
          </cell>
          <cell r="BV64">
            <v>284.4920019237236</v>
          </cell>
          <cell r="BW64">
            <v>105.15456930089964</v>
          </cell>
          <cell r="BX64">
            <v>70.55952123605351</v>
          </cell>
          <cell r="BY64">
            <v>138.01610849660233</v>
          </cell>
          <cell r="BZ64">
            <v>98.531887234221</v>
          </cell>
          <cell r="CA64">
            <v>118.00551109815056</v>
          </cell>
          <cell r="CB64">
            <v>23.39443409389491</v>
          </cell>
          <cell r="CC64">
            <v>133.27467917615934</v>
          </cell>
          <cell r="CD64">
            <v>233.99269388662475</v>
          </cell>
          <cell r="CE64">
            <v>88.27420976210358</v>
          </cell>
          <cell r="CF64">
            <v>95.40425286218439</v>
          </cell>
          <cell r="CG64">
            <v>101.0497118758249</v>
          </cell>
          <cell r="CH64">
            <v>101.93516092527369</v>
          </cell>
          <cell r="CI64">
            <v>107.53887980828884</v>
          </cell>
          <cell r="CJ64">
            <v>144.18652945248724</v>
          </cell>
          <cell r="CK64">
            <v>148.64185881757402</v>
          </cell>
          <cell r="CL64">
            <v>110.63488205231212</v>
          </cell>
          <cell r="CM64">
            <v>111.11073141366815</v>
          </cell>
          <cell r="CN64">
            <v>109.82547028123092</v>
          </cell>
          <cell r="CO64">
            <v>84.06403614630472</v>
          </cell>
          <cell r="CP64">
            <v>131.89255658174326</v>
          </cell>
          <cell r="CQ64">
            <v>103.17396112926636</v>
          </cell>
          <cell r="CR64">
            <v>116.70063940186782</v>
          </cell>
          <cell r="CS64">
            <v>142.86143592085483</v>
          </cell>
        </row>
        <row r="65">
          <cell r="A65">
            <v>36617</v>
          </cell>
          <cell r="B65">
            <v>142.40280673002187</v>
          </cell>
          <cell r="C65">
            <v>112.51872940314385</v>
          </cell>
          <cell r="D65">
            <v>114.436480003979</v>
          </cell>
          <cell r="F65">
            <v>36617</v>
          </cell>
          <cell r="G65">
            <v>163.35307994840136</v>
          </cell>
          <cell r="H65">
            <v>151.04015539958928</v>
          </cell>
          <cell r="I65">
            <v>108.1944763214993</v>
          </cell>
          <cell r="J65">
            <v>165.99844976910083</v>
          </cell>
          <cell r="K65">
            <v>104.94070369271058</v>
          </cell>
          <cell r="L65">
            <v>61.534814940778354</v>
          </cell>
          <cell r="M65">
            <v>169.73279597011717</v>
          </cell>
          <cell r="N65">
            <v>113.5654808081372</v>
          </cell>
          <cell r="O65">
            <v>159.4515971428328</v>
          </cell>
          <cell r="P65">
            <v>103.32147707282556</v>
          </cell>
          <cell r="Q65">
            <v>102.69374529027644</v>
          </cell>
          <cell r="R65">
            <v>104.29736792981842</v>
          </cell>
          <cell r="S65">
            <v>114.38954774416978</v>
          </cell>
          <cell r="T65">
            <v>106.42999611667831</v>
          </cell>
          <cell r="U65">
            <v>110.3190760542555</v>
          </cell>
          <cell r="V65">
            <v>114.18956787590318</v>
          </cell>
          <cell r="W65">
            <v>72.55008069376957</v>
          </cell>
          <cell r="X65">
            <v>105.15041890690132</v>
          </cell>
          <cell r="Y65">
            <v>119.87791689035153</v>
          </cell>
          <cell r="AA65">
            <v>36617</v>
          </cell>
          <cell r="AB65">
            <v>163.35307994840136</v>
          </cell>
          <cell r="AC65">
            <v>151.04015539958928</v>
          </cell>
          <cell r="AD65">
            <v>108.1944763214993</v>
          </cell>
          <cell r="AE65">
            <v>165.99844976910086</v>
          </cell>
          <cell r="AF65">
            <v>104.94070369271058</v>
          </cell>
          <cell r="AG65">
            <v>57.08284261840058</v>
          </cell>
          <cell r="AH65">
            <v>85.0717661896453</v>
          </cell>
          <cell r="AI65">
            <v>63.215738113780034</v>
          </cell>
          <cell r="AJ65">
            <v>5.101308676652693</v>
          </cell>
          <cell r="AK65">
            <v>172.51226379678084</v>
          </cell>
          <cell r="AL65">
            <v>117.04162315778483</v>
          </cell>
          <cell r="AM65">
            <v>22.806566325760347</v>
          </cell>
          <cell r="AN65">
            <v>233.12170840083903</v>
          </cell>
          <cell r="AO65">
            <v>74.80617992586114</v>
          </cell>
          <cell r="AP65">
            <v>86.57556347437156</v>
          </cell>
          <cell r="AQ65">
            <v>146.20908367417059</v>
          </cell>
          <cell r="AR65">
            <v>69.93129383487764</v>
          </cell>
          <cell r="AS65">
            <v>93.49601223540873</v>
          </cell>
          <cell r="AT65">
            <v>98.65172795110213</v>
          </cell>
          <cell r="AU65">
            <v>117.57612799146075</v>
          </cell>
          <cell r="AV65">
            <v>140.22984324398922</v>
          </cell>
          <cell r="AW65">
            <v>88.33043633441511</v>
          </cell>
          <cell r="AX65">
            <v>66.69651978472265</v>
          </cell>
          <cell r="AY65">
            <v>97.50257030524214</v>
          </cell>
          <cell r="AZ65">
            <v>95.56838330486055</v>
          </cell>
          <cell r="BA65">
            <v>129.94605072951364</v>
          </cell>
          <cell r="BB65">
            <v>43.887684557316724</v>
          </cell>
          <cell r="BC65">
            <v>312.7496968363371</v>
          </cell>
          <cell r="BD65">
            <v>63.79146376715255</v>
          </cell>
          <cell r="BE65">
            <v>127.71955692104176</v>
          </cell>
          <cell r="BF65">
            <v>121.01448112694905</v>
          </cell>
          <cell r="BG65">
            <v>85.6159595643743</v>
          </cell>
          <cell r="BH65">
            <v>108.33550251087358</v>
          </cell>
          <cell r="BI65">
            <v>112.89460869832548</v>
          </cell>
          <cell r="BJ65">
            <v>83.81980228872773</v>
          </cell>
          <cell r="BK65">
            <v>94.49152375373538</v>
          </cell>
          <cell r="BL65">
            <v>82.53389177974125</v>
          </cell>
          <cell r="BM65">
            <v>83.77056190120145</v>
          </cell>
          <cell r="BN65">
            <v>109.97174713894894</v>
          </cell>
          <cell r="BO65">
            <v>82.695714344113</v>
          </cell>
          <cell r="BP65">
            <v>111.43661944408012</v>
          </cell>
          <cell r="BQ65">
            <v>163.7333541534369</v>
          </cell>
          <cell r="BR65">
            <v>80.81798267065291</v>
          </cell>
          <cell r="BS65">
            <v>88.12237824051932</v>
          </cell>
          <cell r="BT65">
            <v>104.29736792981842</v>
          </cell>
          <cell r="BU65">
            <v>112.24377639015525</v>
          </cell>
          <cell r="BV65">
            <v>296.3822888567258</v>
          </cell>
          <cell r="BW65">
            <v>102.100791100057</v>
          </cell>
          <cell r="BX65">
            <v>103.5606271947984</v>
          </cell>
          <cell r="BY65">
            <v>131.01440246653019</v>
          </cell>
          <cell r="BZ65">
            <v>121.48251199345707</v>
          </cell>
          <cell r="CA65">
            <v>111.80259382333905</v>
          </cell>
          <cell r="CB65">
            <v>42.54620624263129</v>
          </cell>
          <cell r="CC65">
            <v>113.29761553161566</v>
          </cell>
          <cell r="CD65">
            <v>175.18585717639164</v>
          </cell>
          <cell r="CE65">
            <v>86.51434566959423</v>
          </cell>
          <cell r="CF65">
            <v>97.14497997319201</v>
          </cell>
          <cell r="CG65">
            <v>111.32863581500075</v>
          </cell>
          <cell r="CH65">
            <v>125.71704388679875</v>
          </cell>
          <cell r="CI65">
            <v>99.10082388514608</v>
          </cell>
          <cell r="CJ65">
            <v>139.44437868524315</v>
          </cell>
          <cell r="CK65">
            <v>154.77745038980797</v>
          </cell>
          <cell r="CL65">
            <v>93.90013791258107</v>
          </cell>
          <cell r="CM65">
            <v>113.80481045900001</v>
          </cell>
          <cell r="CN65">
            <v>105.22349687264708</v>
          </cell>
          <cell r="CO65">
            <v>72.55008069376957</v>
          </cell>
          <cell r="CP65">
            <v>119.3209991051571</v>
          </cell>
          <cell r="CQ65">
            <v>104.3883292111618</v>
          </cell>
          <cell r="CR65">
            <v>110.62352620804695</v>
          </cell>
          <cell r="CS65">
            <v>126.04216813914582</v>
          </cell>
        </row>
        <row r="66">
          <cell r="A66">
            <v>36647</v>
          </cell>
          <cell r="B66">
            <v>146.7511152967672</v>
          </cell>
          <cell r="C66">
            <v>131.93621566579642</v>
          </cell>
          <cell r="D66">
            <v>120.07984944789486</v>
          </cell>
          <cell r="F66">
            <v>36647</v>
          </cell>
          <cell r="G66">
            <v>166.51012372026676</v>
          </cell>
          <cell r="H66">
            <v>153.51690385867295</v>
          </cell>
          <cell r="I66">
            <v>111.16527121747703</v>
          </cell>
          <cell r="J66">
            <v>192.8830842145968</v>
          </cell>
          <cell r="K66">
            <v>110.24035856209625</v>
          </cell>
          <cell r="L66">
            <v>78.22521838400772</v>
          </cell>
          <cell r="M66">
            <v>163.81750654333578</v>
          </cell>
          <cell r="N66">
            <v>130.2126766070154</v>
          </cell>
          <cell r="O66">
            <v>194.47054159619898</v>
          </cell>
          <cell r="P66">
            <v>124.55345240740748</v>
          </cell>
          <cell r="Q66">
            <v>115.41668722367511</v>
          </cell>
          <cell r="R66">
            <v>133.64476767780647</v>
          </cell>
          <cell r="S66">
            <v>116.09787086821194</v>
          </cell>
          <cell r="T66">
            <v>109.7219518737345</v>
          </cell>
          <cell r="U66">
            <v>123.75220949549522</v>
          </cell>
          <cell r="V66">
            <v>122.24192736366902</v>
          </cell>
          <cell r="W66">
            <v>67.6985070402473</v>
          </cell>
          <cell r="X66">
            <v>117.5437053209073</v>
          </cell>
          <cell r="Y66">
            <v>135.0189318513828</v>
          </cell>
          <cell r="AA66">
            <v>36647</v>
          </cell>
          <cell r="AB66">
            <v>166.51012372026676</v>
          </cell>
          <cell r="AC66">
            <v>153.51690385867295</v>
          </cell>
          <cell r="AD66">
            <v>111.16527121747703</v>
          </cell>
          <cell r="AE66">
            <v>192.88308421459683</v>
          </cell>
          <cell r="AF66">
            <v>110.24035856209625</v>
          </cell>
          <cell r="AG66">
            <v>79.14903060318316</v>
          </cell>
          <cell r="AH66">
            <v>99.93527068984393</v>
          </cell>
          <cell r="AI66">
            <v>65.11336760856358</v>
          </cell>
          <cell r="AJ66">
            <v>5.320501967444741</v>
          </cell>
          <cell r="AK66">
            <v>202.8926616942607</v>
          </cell>
          <cell r="AL66">
            <v>195.7890614722054</v>
          </cell>
          <cell r="AM66">
            <v>18.001351316243248</v>
          </cell>
          <cell r="AN66">
            <v>212.11798541627323</v>
          </cell>
          <cell r="AO66">
            <v>86.79869014129771</v>
          </cell>
          <cell r="AP66">
            <v>107.59536599819006</v>
          </cell>
          <cell r="AQ66">
            <v>372.53249279692335</v>
          </cell>
          <cell r="AR66">
            <v>88.43661791629673</v>
          </cell>
          <cell r="AS66">
            <v>109.80837068160773</v>
          </cell>
          <cell r="AT66">
            <v>114.57655526360442</v>
          </cell>
          <cell r="AU66">
            <v>142.1415184657832</v>
          </cell>
          <cell r="AV66">
            <v>159.21397311310716</v>
          </cell>
          <cell r="AW66">
            <v>101.56040480854593</v>
          </cell>
          <cell r="AX66">
            <v>58.79853403243812</v>
          </cell>
          <cell r="AY66">
            <v>117.85325174025034</v>
          </cell>
          <cell r="AZ66">
            <v>103.71982649295008</v>
          </cell>
          <cell r="BA66">
            <v>100.78785715909649</v>
          </cell>
          <cell r="BB66">
            <v>72.53967845648786</v>
          </cell>
          <cell r="BC66">
            <v>380.2774575032925</v>
          </cell>
          <cell r="BD66">
            <v>65.39422577831665</v>
          </cell>
          <cell r="BE66">
            <v>191.35851308896767</v>
          </cell>
          <cell r="BF66">
            <v>147.1925331428485</v>
          </cell>
          <cell r="BG66">
            <v>104.32009733022682</v>
          </cell>
          <cell r="BH66">
            <v>131.9352665948963</v>
          </cell>
          <cell r="BI66">
            <v>132.50607869599773</v>
          </cell>
          <cell r="BJ66">
            <v>97.6128452164954</v>
          </cell>
          <cell r="BK66">
            <v>109.89745449512624</v>
          </cell>
          <cell r="BL66">
            <v>123.49113033418743</v>
          </cell>
          <cell r="BM66">
            <v>224.1617790217447</v>
          </cell>
          <cell r="BN66">
            <v>155.21908503185546</v>
          </cell>
          <cell r="BO66">
            <v>101.99827642173707</v>
          </cell>
          <cell r="BP66">
            <v>129.75883073723028</v>
          </cell>
          <cell r="BQ66">
            <v>180.7478762936509</v>
          </cell>
          <cell r="BR66">
            <v>91.9921142331006</v>
          </cell>
          <cell r="BS66">
            <v>94.68096956696417</v>
          </cell>
          <cell r="BT66">
            <v>133.64476767780647</v>
          </cell>
          <cell r="BU66">
            <v>113.14433086127387</v>
          </cell>
          <cell r="BV66">
            <v>315.69134524167725</v>
          </cell>
          <cell r="BW66">
            <v>109.75559107736612</v>
          </cell>
          <cell r="BX66">
            <v>40.307229216912305</v>
          </cell>
          <cell r="BY66">
            <v>133.44945002274926</v>
          </cell>
          <cell r="BZ66">
            <v>125.04619764290595</v>
          </cell>
          <cell r="CA66">
            <v>109.28659290711799</v>
          </cell>
          <cell r="CB66">
            <v>25.32231645334908</v>
          </cell>
          <cell r="CC66">
            <v>128.62579679855472</v>
          </cell>
          <cell r="CD66">
            <v>175.29094676932965</v>
          </cell>
          <cell r="CE66">
            <v>92.0121484448523</v>
          </cell>
          <cell r="CF66">
            <v>106.04460480737858</v>
          </cell>
          <cell r="CG66">
            <v>110.90682894434194</v>
          </cell>
          <cell r="CH66">
            <v>135.8050895500976</v>
          </cell>
          <cell r="CI66">
            <v>106.65836947767562</v>
          </cell>
          <cell r="CJ66">
            <v>158.7174684834282</v>
          </cell>
          <cell r="CK66">
            <v>163.3603296262654</v>
          </cell>
          <cell r="CL66">
            <v>101.82824089592474</v>
          </cell>
          <cell r="CM66">
            <v>117.79176697398455</v>
          </cell>
          <cell r="CN66">
            <v>132.39738051096322</v>
          </cell>
          <cell r="CO66">
            <v>67.6985070402473</v>
          </cell>
          <cell r="CP66">
            <v>145.97776486541113</v>
          </cell>
          <cell r="CQ66">
            <v>115.84060519898719</v>
          </cell>
          <cell r="CR66">
            <v>126.0649617831121</v>
          </cell>
          <cell r="CS66">
            <v>140.8447344614561</v>
          </cell>
        </row>
        <row r="67">
          <cell r="A67">
            <v>36678</v>
          </cell>
          <cell r="B67">
            <v>123.28384375353401</v>
          </cell>
          <cell r="C67">
            <v>125.91426269362401</v>
          </cell>
          <cell r="D67">
            <v>106.80701283379388</v>
          </cell>
          <cell r="F67">
            <v>36678</v>
          </cell>
          <cell r="G67">
            <v>131.6256824905571</v>
          </cell>
          <cell r="H67">
            <v>147.75183241158672</v>
          </cell>
          <cell r="I67">
            <v>94.34056464012963</v>
          </cell>
          <cell r="J67">
            <v>126.93214530604637</v>
          </cell>
          <cell r="K67">
            <v>106.83837326235044</v>
          </cell>
          <cell r="L67">
            <v>69.30494265335224</v>
          </cell>
          <cell r="M67">
            <v>106.61175769771758</v>
          </cell>
          <cell r="N67">
            <v>124.66399079630192</v>
          </cell>
          <cell r="O67">
            <v>210.9692413071137</v>
          </cell>
          <cell r="P67">
            <v>107.06549677651927</v>
          </cell>
          <cell r="Q67">
            <v>127.79952798788301</v>
          </cell>
          <cell r="R67">
            <v>128.63189808431167</v>
          </cell>
          <cell r="S67">
            <v>110.43152701862127</v>
          </cell>
          <cell r="T67">
            <v>105.58435042657774</v>
          </cell>
          <cell r="U67">
            <v>116.10345315319135</v>
          </cell>
          <cell r="V67">
            <v>99.77955521976824</v>
          </cell>
          <cell r="W67">
            <v>53.024689605470854</v>
          </cell>
          <cell r="X67">
            <v>109.64212773345373</v>
          </cell>
          <cell r="Y67">
            <v>136.07820634412587</v>
          </cell>
          <cell r="AA67">
            <v>36678</v>
          </cell>
          <cell r="AB67">
            <v>131.6256824905571</v>
          </cell>
          <cell r="AC67">
            <v>147.75183241158672</v>
          </cell>
          <cell r="AD67">
            <v>94.34056464012963</v>
          </cell>
          <cell r="AE67">
            <v>126.9321453060464</v>
          </cell>
          <cell r="AF67">
            <v>106.83837326235044</v>
          </cell>
          <cell r="AG67">
            <v>47.83275457870391</v>
          </cell>
          <cell r="AH67">
            <v>84.85627724143507</v>
          </cell>
          <cell r="AI67">
            <v>68.1150120956053</v>
          </cell>
          <cell r="AJ67">
            <v>5.018666781191753</v>
          </cell>
          <cell r="AK67">
            <v>178.71137406385208</v>
          </cell>
          <cell r="AL67">
            <v>295.1785412494066</v>
          </cell>
          <cell r="AM67">
            <v>59.6479777502021</v>
          </cell>
          <cell r="AN67">
            <v>122.00130862172</v>
          </cell>
          <cell r="AO67">
            <v>110.45573144983742</v>
          </cell>
          <cell r="AP67">
            <v>97.0361869357445</v>
          </cell>
          <cell r="AQ67">
            <v>266.1121701782259</v>
          </cell>
          <cell r="AR67">
            <v>76.18713454283922</v>
          </cell>
          <cell r="AS67">
            <v>94.80938428841914</v>
          </cell>
          <cell r="AT67">
            <v>97.20306498218179</v>
          </cell>
          <cell r="AU67">
            <v>136.39883908355006</v>
          </cell>
          <cell r="AV67">
            <v>156.89100222917853</v>
          </cell>
          <cell r="AW67">
            <v>85.53803828469523</v>
          </cell>
          <cell r="AX67">
            <v>60.93931479288324</v>
          </cell>
          <cell r="AY67">
            <v>118.79802020841724</v>
          </cell>
          <cell r="AZ67">
            <v>95.30707371001958</v>
          </cell>
          <cell r="BA67">
            <v>98.88779998022385</v>
          </cell>
          <cell r="BB67">
            <v>62.451607331966734</v>
          </cell>
          <cell r="BC67">
            <v>467.8866697330384</v>
          </cell>
          <cell r="BD67">
            <v>64.40212350540017</v>
          </cell>
          <cell r="BE67">
            <v>155.85134720055615</v>
          </cell>
          <cell r="BF67">
            <v>123.25529381502398</v>
          </cell>
          <cell r="BG67">
            <v>101.72414363293977</v>
          </cell>
          <cell r="BH67">
            <v>103.72599470275756</v>
          </cell>
          <cell r="BI67">
            <v>127.3413525051907</v>
          </cell>
          <cell r="BJ67">
            <v>90.13554761583877</v>
          </cell>
          <cell r="BK67">
            <v>99.07527369248304</v>
          </cell>
          <cell r="BL67">
            <v>67.01410005552964</v>
          </cell>
          <cell r="BM67">
            <v>159.79669015815878</v>
          </cell>
          <cell r="BN67">
            <v>134.63211201803173</v>
          </cell>
          <cell r="BO67">
            <v>74.29585252844053</v>
          </cell>
          <cell r="BP67">
            <v>57.65338838620581</v>
          </cell>
          <cell r="BQ67">
            <v>219.08593318292105</v>
          </cell>
          <cell r="BR67">
            <v>103.41013376230715</v>
          </cell>
          <cell r="BS67">
            <v>59.71510158360791</v>
          </cell>
          <cell r="BT67">
            <v>128.63189808431167</v>
          </cell>
          <cell r="BU67">
            <v>109.0269512541573</v>
          </cell>
          <cell r="BV67">
            <v>273.4784209807588</v>
          </cell>
          <cell r="BW67">
            <v>105.09865603228835</v>
          </cell>
          <cell r="BX67">
            <v>65.97431014560198</v>
          </cell>
          <cell r="BY67">
            <v>115.27234372476336</v>
          </cell>
          <cell r="BZ67">
            <v>119.8466624753025</v>
          </cell>
          <cell r="CA67">
            <v>123.11178522359143</v>
          </cell>
          <cell r="CB67">
            <v>21.755910022650344</v>
          </cell>
          <cell r="CC67">
            <v>118.6460769053077</v>
          </cell>
          <cell r="CD67">
            <v>156.95961270328593</v>
          </cell>
          <cell r="CE67">
            <v>96.77084841939045</v>
          </cell>
          <cell r="CF67">
            <v>71.17148547701692</v>
          </cell>
          <cell r="CG67">
            <v>87.76493447563837</v>
          </cell>
          <cell r="CH67">
            <v>101.22183816097757</v>
          </cell>
          <cell r="CI67">
            <v>90.4595662765392</v>
          </cell>
          <cell r="CJ67">
            <v>107.13494121974719</v>
          </cell>
          <cell r="CK67">
            <v>136.8612494239122</v>
          </cell>
          <cell r="CL67">
            <v>100.19264701332757</v>
          </cell>
          <cell r="CM67">
            <v>115.81114045133283</v>
          </cell>
          <cell r="CN67">
            <v>87.36926915071717</v>
          </cell>
          <cell r="CO67">
            <v>53.024689605470854</v>
          </cell>
          <cell r="CP67">
            <v>146.39306376436036</v>
          </cell>
          <cell r="CQ67">
            <v>107.33758278534775</v>
          </cell>
          <cell r="CR67">
            <v>127.421680394985</v>
          </cell>
          <cell r="CS67">
            <v>141.70616805031443</v>
          </cell>
        </row>
        <row r="68">
          <cell r="A68">
            <v>36708</v>
          </cell>
          <cell r="B68">
            <v>130.33130871332565</v>
          </cell>
          <cell r="C68">
            <v>119.85158554292941</v>
          </cell>
          <cell r="D68">
            <v>121.82484011297261</v>
          </cell>
          <cell r="F68">
            <v>36708</v>
          </cell>
          <cell r="G68">
            <v>134.75693370044434</v>
          </cell>
          <cell r="H68">
            <v>151.492370452328</v>
          </cell>
          <cell r="I68">
            <v>101.54389652993052</v>
          </cell>
          <cell r="J68">
            <v>111.39719588036375</v>
          </cell>
          <cell r="K68">
            <v>120.06313874286478</v>
          </cell>
          <cell r="L68">
            <v>60.39051013815088</v>
          </cell>
          <cell r="M68">
            <v>62.91496945995169</v>
          </cell>
          <cell r="N68">
            <v>119.02343104297388</v>
          </cell>
          <cell r="O68">
            <v>152.71755721262844</v>
          </cell>
          <cell r="P68">
            <v>116.12704747209273</v>
          </cell>
          <cell r="Q68">
            <v>128.68719259470387</v>
          </cell>
          <cell r="R68">
            <v>111.18471757590893</v>
          </cell>
          <cell r="S68">
            <v>120.8810870940035</v>
          </cell>
          <cell r="T68">
            <v>108.64071886452827</v>
          </cell>
          <cell r="U68">
            <v>121.50425797536512</v>
          </cell>
          <cell r="V68">
            <v>122.74727036282543</v>
          </cell>
          <cell r="W68">
            <v>56.431996817264064</v>
          </cell>
          <cell r="X68">
            <v>108.35632899392886</v>
          </cell>
          <cell r="Y68">
            <v>148.98204350865396</v>
          </cell>
          <cell r="AA68">
            <v>36708</v>
          </cell>
          <cell r="AB68">
            <v>134.75693370044434</v>
          </cell>
          <cell r="AC68">
            <v>151.492370452328</v>
          </cell>
          <cell r="AD68">
            <v>101.54389652993052</v>
          </cell>
          <cell r="AE68">
            <v>111.39719588036378</v>
          </cell>
          <cell r="AF68">
            <v>120.06313874286478</v>
          </cell>
          <cell r="AG68">
            <v>52.15971314103243</v>
          </cell>
          <cell r="AH68">
            <v>80.76398983864084</v>
          </cell>
          <cell r="AI68">
            <v>42.086529511081004</v>
          </cell>
          <cell r="AJ68">
            <v>4.561069595599234</v>
          </cell>
          <cell r="AK68">
            <v>251.97644746895054</v>
          </cell>
          <cell r="AL68">
            <v>185.68868264452308</v>
          </cell>
          <cell r="AM68">
            <v>17.120658261870314</v>
          </cell>
          <cell r="AN68">
            <v>53.52342858266727</v>
          </cell>
          <cell r="AO68">
            <v>102.63128446699328</v>
          </cell>
          <cell r="AP68">
            <v>93.01530467449697</v>
          </cell>
          <cell r="AQ68">
            <v>328.2707591393075</v>
          </cell>
          <cell r="AR68">
            <v>66.83165408681872</v>
          </cell>
          <cell r="AS68">
            <v>95.03619421597891</v>
          </cell>
          <cell r="AT68">
            <v>98.28644560790646</v>
          </cell>
          <cell r="AU68">
            <v>127.30246058863581</v>
          </cell>
          <cell r="AV68">
            <v>154.5907527506311</v>
          </cell>
          <cell r="AW68">
            <v>87.14248328275825</v>
          </cell>
          <cell r="AX68">
            <v>65.49577851010427</v>
          </cell>
          <cell r="AY68">
            <v>106.52636933728577</v>
          </cell>
          <cell r="AZ68">
            <v>87.30664054450632</v>
          </cell>
          <cell r="BA68">
            <v>108.266228540415</v>
          </cell>
          <cell r="BB68">
            <v>119.80214702272629</v>
          </cell>
          <cell r="BC68">
            <v>228.19337220211898</v>
          </cell>
          <cell r="BD68">
            <v>61.077260059682104</v>
          </cell>
          <cell r="BE68">
            <v>179.9420780429978</v>
          </cell>
          <cell r="BF68">
            <v>131.53113999965132</v>
          </cell>
          <cell r="BG68">
            <v>98.01368432244652</v>
          </cell>
          <cell r="BH68">
            <v>113.51264568501152</v>
          </cell>
          <cell r="BI68">
            <v>141.4702936025454</v>
          </cell>
          <cell r="BJ68">
            <v>95.33344526274365</v>
          </cell>
          <cell r="BK68">
            <v>100.77408567435893</v>
          </cell>
          <cell r="BL68">
            <v>48.36819716773849</v>
          </cell>
          <cell r="BM68">
            <v>378.30725436584345</v>
          </cell>
          <cell r="BN68">
            <v>117.10867941648327</v>
          </cell>
          <cell r="BO68">
            <v>67.28523163676121</v>
          </cell>
          <cell r="BP68">
            <v>132.64367695312225</v>
          </cell>
          <cell r="BQ68">
            <v>195.014695154484</v>
          </cell>
          <cell r="BR68">
            <v>108.82552472224793</v>
          </cell>
          <cell r="BS68">
            <v>72.67074577994624</v>
          </cell>
          <cell r="BT68">
            <v>111.18471757590893</v>
          </cell>
          <cell r="BU68">
            <v>118.79994504084642</v>
          </cell>
          <cell r="BV68">
            <v>309.8358310920807</v>
          </cell>
          <cell r="BW68">
            <v>107.26062223233401</v>
          </cell>
          <cell r="BX68">
            <v>61.71837078448346</v>
          </cell>
          <cell r="BY68">
            <v>131.21577379620354</v>
          </cell>
          <cell r="BZ68">
            <v>117.04806713592191</v>
          </cell>
          <cell r="CA68">
            <v>120.50230204133025</v>
          </cell>
          <cell r="CB68">
            <v>25.86900935705747</v>
          </cell>
          <cell r="CC68">
            <v>124.3787957420063</v>
          </cell>
          <cell r="CD68">
            <v>158.4680743763664</v>
          </cell>
          <cell r="CE68">
            <v>100.87118540355588</v>
          </cell>
          <cell r="CF68">
            <v>91.97155129494561</v>
          </cell>
          <cell r="CG68">
            <v>121.6666610162452</v>
          </cell>
          <cell r="CH68">
            <v>130.11154713252483</v>
          </cell>
          <cell r="CI68">
            <v>106.06538182193134</v>
          </cell>
          <cell r="CJ68">
            <v>172.3148367597181</v>
          </cell>
          <cell r="CK68">
            <v>150.28001708051679</v>
          </cell>
          <cell r="CL68">
            <v>93.6859294004848</v>
          </cell>
          <cell r="CM68">
            <v>127.4050495996634</v>
          </cell>
          <cell r="CN68">
            <v>95.98745498280917</v>
          </cell>
          <cell r="CO68">
            <v>56.431996817264064</v>
          </cell>
          <cell r="CP68">
            <v>133.76910283646274</v>
          </cell>
          <cell r="CQ68">
            <v>106.8332288393951</v>
          </cell>
          <cell r="CR68">
            <v>135.504401131155</v>
          </cell>
          <cell r="CS68">
            <v>158.59038824981928</v>
          </cell>
        </row>
        <row r="69">
          <cell r="A69">
            <v>36739</v>
          </cell>
          <cell r="B69">
            <v>109.27323144298646</v>
          </cell>
          <cell r="C69">
            <v>112.45693956158254</v>
          </cell>
          <cell r="D69">
            <v>100.35553616266698</v>
          </cell>
          <cell r="F69">
            <v>36739</v>
          </cell>
          <cell r="G69">
            <v>104.4518359866571</v>
          </cell>
          <cell r="H69">
            <v>105.42067727864226</v>
          </cell>
          <cell r="I69">
            <v>91.33449620792886</v>
          </cell>
          <cell r="J69">
            <v>89.7098880457613</v>
          </cell>
          <cell r="K69">
            <v>114.29416597124674</v>
          </cell>
          <cell r="L69">
            <v>57.911533455400644</v>
          </cell>
          <cell r="M69">
            <v>79.68946688163048</v>
          </cell>
          <cell r="N69">
            <v>120.98014773880712</v>
          </cell>
          <cell r="O69">
            <v>142.8967682683502</v>
          </cell>
          <cell r="P69">
            <v>105.01465981830141</v>
          </cell>
          <cell r="Q69">
            <v>110.98707870475198</v>
          </cell>
          <cell r="R69">
            <v>126.06793095068322</v>
          </cell>
          <cell r="S69">
            <v>103.61647731944292</v>
          </cell>
          <cell r="T69">
            <v>100.62733974026173</v>
          </cell>
          <cell r="U69">
            <v>113.42852556621911</v>
          </cell>
          <cell r="V69">
            <v>93.05920124956644</v>
          </cell>
          <cell r="W69">
            <v>60.661840822638176</v>
          </cell>
          <cell r="X69">
            <v>99.27674190592506</v>
          </cell>
          <cell r="Y69">
            <v>137.97080957885473</v>
          </cell>
          <cell r="AA69">
            <v>36739</v>
          </cell>
          <cell r="AB69">
            <v>104.4518359866571</v>
          </cell>
          <cell r="AC69">
            <v>105.42067727864226</v>
          </cell>
          <cell r="AD69">
            <v>91.33449620792886</v>
          </cell>
          <cell r="AE69">
            <v>89.70988804576133</v>
          </cell>
          <cell r="AF69">
            <v>114.29416597124674</v>
          </cell>
          <cell r="AG69">
            <v>61.13096528102563</v>
          </cell>
          <cell r="AH69">
            <v>36.25309986278127</v>
          </cell>
          <cell r="AI69">
            <v>79.7482170440213</v>
          </cell>
          <cell r="AJ69">
            <v>6.338338851553335</v>
          </cell>
          <cell r="AK69">
            <v>256.00749950742767</v>
          </cell>
          <cell r="AL69">
            <v>219.3901642334009</v>
          </cell>
          <cell r="AM69">
            <v>15.684936495928671</v>
          </cell>
          <cell r="AN69">
            <v>83.6028679269265</v>
          </cell>
          <cell r="AO69">
            <v>89.98502309705637</v>
          </cell>
          <cell r="AP69">
            <v>88.71237576039498</v>
          </cell>
          <cell r="AQ69">
            <v>105.37528233366817</v>
          </cell>
          <cell r="AR69">
            <v>55.977827894404975</v>
          </cell>
          <cell r="AS69">
            <v>90.12343188697753</v>
          </cell>
          <cell r="AT69">
            <v>97.10391337635276</v>
          </cell>
          <cell r="AU69">
            <v>129.38893465069165</v>
          </cell>
          <cell r="AV69">
            <v>158.8184742504053</v>
          </cell>
          <cell r="AW69">
            <v>77.61478588738922</v>
          </cell>
          <cell r="AX69">
            <v>47.652597031714784</v>
          </cell>
          <cell r="AY69">
            <v>91.72517181955375</v>
          </cell>
          <cell r="AZ69">
            <v>101.20427203834453</v>
          </cell>
          <cell r="BA69">
            <v>112.73203113539108</v>
          </cell>
          <cell r="BB69">
            <v>95.34899081370445</v>
          </cell>
          <cell r="BC69">
            <v>233.1967920984612</v>
          </cell>
          <cell r="BD69">
            <v>39.98369126421855</v>
          </cell>
          <cell r="BE69">
            <v>122.31472967481344</v>
          </cell>
          <cell r="BF69">
            <v>117.79109770846485</v>
          </cell>
          <cell r="BG69">
            <v>87.35487334132485</v>
          </cell>
          <cell r="BH69">
            <v>116.16740401548837</v>
          </cell>
          <cell r="BI69">
            <v>121.80016470545385</v>
          </cell>
          <cell r="BJ69">
            <v>70.29821214297478</v>
          </cell>
          <cell r="BK69">
            <v>69.05900240955728</v>
          </cell>
          <cell r="BL69">
            <v>57.82479543825417</v>
          </cell>
          <cell r="BM69">
            <v>33.98490274635573</v>
          </cell>
          <cell r="BN69">
            <v>93.2158740909306</v>
          </cell>
          <cell r="BO69">
            <v>64.35898921169587</v>
          </cell>
          <cell r="BP69">
            <v>83.64201796926223</v>
          </cell>
          <cell r="BQ69">
            <v>164.38401522599958</v>
          </cell>
          <cell r="BR69">
            <v>97.11128106462903</v>
          </cell>
          <cell r="BS69">
            <v>63.20000977916941</v>
          </cell>
          <cell r="BT69">
            <v>126.06793095068322</v>
          </cell>
          <cell r="BU69">
            <v>101.84924593752997</v>
          </cell>
          <cell r="BV69">
            <v>265.2286382605525</v>
          </cell>
          <cell r="BW69">
            <v>100.4494230115867</v>
          </cell>
          <cell r="BX69">
            <v>4.452659624687329</v>
          </cell>
          <cell r="BY69">
            <v>118.19665562864805</v>
          </cell>
          <cell r="BZ69">
            <v>101.44788150228302</v>
          </cell>
          <cell r="CA69">
            <v>121.8155196225399</v>
          </cell>
          <cell r="CB69">
            <v>23.24553611727539</v>
          </cell>
          <cell r="CC69">
            <v>117.64305336060535</v>
          </cell>
          <cell r="CD69">
            <v>192.4111271435858</v>
          </cell>
          <cell r="CE69">
            <v>82.17187738259682</v>
          </cell>
          <cell r="CF69">
            <v>87.12040409822579</v>
          </cell>
          <cell r="CG69">
            <v>78.04280226494195</v>
          </cell>
          <cell r="CH69">
            <v>83.74252268124626</v>
          </cell>
          <cell r="CI69">
            <v>71.5395547831229</v>
          </cell>
          <cell r="CJ69">
            <v>116.29342226847777</v>
          </cell>
          <cell r="CK69">
            <v>134.34513724866432</v>
          </cell>
          <cell r="CL69">
            <v>102.55312879003756</v>
          </cell>
          <cell r="CM69">
            <v>105.14899316899329</v>
          </cell>
          <cell r="CN69">
            <v>87.78571728175308</v>
          </cell>
          <cell r="CO69">
            <v>60.661840822638176</v>
          </cell>
          <cell r="CP69">
            <v>129.39422138338784</v>
          </cell>
          <cell r="CQ69">
            <v>97.43155866924312</v>
          </cell>
          <cell r="CR69">
            <v>125.75787400431713</v>
          </cell>
          <cell r="CS69">
            <v>146.69804688818743</v>
          </cell>
        </row>
        <row r="70">
          <cell r="A70">
            <v>36770</v>
          </cell>
          <cell r="B70">
            <v>110.95678724710129</v>
          </cell>
          <cell r="C70">
            <v>126.02864790869586</v>
          </cell>
          <cell r="D70">
            <v>118.62354946529342</v>
          </cell>
          <cell r="F70">
            <v>36770</v>
          </cell>
          <cell r="G70">
            <v>108.96900999615956</v>
          </cell>
          <cell r="H70">
            <v>99.63812898924519</v>
          </cell>
          <cell r="I70">
            <v>102.23634235478015</v>
          </cell>
          <cell r="J70">
            <v>102.06136790751425</v>
          </cell>
          <cell r="K70">
            <v>110.3145945603758</v>
          </cell>
          <cell r="L70">
            <v>68.19936639063704</v>
          </cell>
          <cell r="M70">
            <v>75.99506711448886</v>
          </cell>
          <cell r="N70">
            <v>120.54091714375507</v>
          </cell>
          <cell r="O70">
            <v>182.7380413911756</v>
          </cell>
          <cell r="P70">
            <v>114.87530994523499</v>
          </cell>
          <cell r="Q70">
            <v>139.3900786144848</v>
          </cell>
          <cell r="R70">
            <v>120.72734792106596</v>
          </cell>
          <cell r="S70">
            <v>114.55743832317107</v>
          </cell>
          <cell r="T70">
            <v>107.86120677761961</v>
          </cell>
          <cell r="U70">
            <v>114.81102429721533</v>
          </cell>
          <cell r="V70">
            <v>122.71149645222258</v>
          </cell>
          <cell r="W70">
            <v>58.95836320393177</v>
          </cell>
          <cell r="X70">
            <v>96.95738576028378</v>
          </cell>
          <cell r="Y70">
            <v>144.61329119663998</v>
          </cell>
          <cell r="AA70">
            <v>36770</v>
          </cell>
          <cell r="AB70">
            <v>108.96900999615956</v>
          </cell>
          <cell r="AC70">
            <v>99.63812898924519</v>
          </cell>
          <cell r="AD70">
            <v>102.23634235478015</v>
          </cell>
          <cell r="AE70">
            <v>102.06136790751427</v>
          </cell>
          <cell r="AF70">
            <v>110.3145945603758</v>
          </cell>
          <cell r="AG70">
            <v>62.262058662792974</v>
          </cell>
          <cell r="AH70">
            <v>94.95028463376875</v>
          </cell>
          <cell r="AI70">
            <v>140.7906054093548</v>
          </cell>
          <cell r="AJ70">
            <v>6.815240290377033</v>
          </cell>
          <cell r="AK70">
            <v>170.7583096526298</v>
          </cell>
          <cell r="AL70">
            <v>71.30039994954905</v>
          </cell>
          <cell r="AM70">
            <v>17.544199763636136</v>
          </cell>
          <cell r="AN70">
            <v>69.68640067201713</v>
          </cell>
          <cell r="AO70">
            <v>101.1351569181217</v>
          </cell>
          <cell r="AP70">
            <v>104.32123693999738</v>
          </cell>
          <cell r="AQ70">
            <v>185.16040712975476</v>
          </cell>
          <cell r="AR70">
            <v>62.86802129558013</v>
          </cell>
          <cell r="AS70">
            <v>99.85717161313367</v>
          </cell>
          <cell r="AT70">
            <v>91.93302045192254</v>
          </cell>
          <cell r="AU70">
            <v>127.18721846452702</v>
          </cell>
          <cell r="AV70">
            <v>142.36011363880593</v>
          </cell>
          <cell r="AW70">
            <v>88.06102585755744</v>
          </cell>
          <cell r="AX70">
            <v>62.54689243740094</v>
          </cell>
          <cell r="AY70">
            <v>98.8161999192964</v>
          </cell>
          <cell r="AZ70">
            <v>119.46143158744236</v>
          </cell>
          <cell r="BA70">
            <v>115.80006614827634</v>
          </cell>
          <cell r="BB70">
            <v>118.1317791241507</v>
          </cell>
          <cell r="BC70">
            <v>341.4067036451497</v>
          </cell>
          <cell r="BD70">
            <v>56.04814403566108</v>
          </cell>
          <cell r="BE70">
            <v>146.1782831626461</v>
          </cell>
          <cell r="BF70">
            <v>131.34325810377555</v>
          </cell>
          <cell r="BG70">
            <v>96.09506702594713</v>
          </cell>
          <cell r="BH70">
            <v>124.26200588441297</v>
          </cell>
          <cell r="BI70">
            <v>128.73805744098362</v>
          </cell>
          <cell r="BJ70">
            <v>90.49689849516012</v>
          </cell>
          <cell r="BK70">
            <v>108.06908551482961</v>
          </cell>
          <cell r="BL70">
            <v>37.27155631545367</v>
          </cell>
          <cell r="BM70">
            <v>216.58466807520722</v>
          </cell>
          <cell r="BN70">
            <v>114.12829282417543</v>
          </cell>
          <cell r="BO70">
            <v>104.1859811210386</v>
          </cell>
          <cell r="BP70">
            <v>106.02525097616308</v>
          </cell>
          <cell r="BQ70">
            <v>255.1168061960163</v>
          </cell>
          <cell r="BR70">
            <v>104.29944044465944</v>
          </cell>
          <cell r="BS70">
            <v>61.29249266659521</v>
          </cell>
          <cell r="BT70">
            <v>120.72734792106596</v>
          </cell>
          <cell r="BU70">
            <v>111.8336905038162</v>
          </cell>
          <cell r="BV70">
            <v>308.26299562784794</v>
          </cell>
          <cell r="BW70">
            <v>105.3286936584421</v>
          </cell>
          <cell r="BX70">
            <v>71.7973923529523</v>
          </cell>
          <cell r="BY70">
            <v>129.45042306789995</v>
          </cell>
          <cell r="BZ70">
            <v>115.95372624821194</v>
          </cell>
          <cell r="CA70">
            <v>125.01983280807805</v>
          </cell>
          <cell r="CB70">
            <v>27.012802690362577</v>
          </cell>
          <cell r="CC70">
            <v>118.44102402054806</v>
          </cell>
          <cell r="CD70">
            <v>137.62348689693187</v>
          </cell>
          <cell r="CE70">
            <v>92.25626444473086</v>
          </cell>
          <cell r="CF70">
            <v>94.256323676382</v>
          </cell>
          <cell r="CG70">
            <v>127.84971178702472</v>
          </cell>
          <cell r="CH70">
            <v>137.74900120209017</v>
          </cell>
          <cell r="CI70">
            <v>89.79881384533145</v>
          </cell>
          <cell r="CJ70">
            <v>152.3099225355349</v>
          </cell>
          <cell r="CK70">
            <v>139.74023553871083</v>
          </cell>
          <cell r="CL70">
            <v>121.83216391471998</v>
          </cell>
          <cell r="CM70">
            <v>118.09279121838419</v>
          </cell>
          <cell r="CN70">
            <v>117.09931692578579</v>
          </cell>
          <cell r="CO70">
            <v>58.95836320393177</v>
          </cell>
          <cell r="CP70">
            <v>123.39215903789969</v>
          </cell>
          <cell r="CQ70">
            <v>95.3428523224467</v>
          </cell>
          <cell r="CR70">
            <v>130.9193697096549</v>
          </cell>
          <cell r="CS70">
            <v>154.46985341616863</v>
          </cell>
        </row>
        <row r="71">
          <cell r="A71">
            <v>36800</v>
          </cell>
          <cell r="B71">
            <v>123.74821061556437</v>
          </cell>
          <cell r="C71">
            <v>128.45648012186922</v>
          </cell>
          <cell r="D71">
            <v>118.82060231094434</v>
          </cell>
          <cell r="F71">
            <v>36800</v>
          </cell>
          <cell r="G71">
            <v>129.13274121054306</v>
          </cell>
          <cell r="H71">
            <v>102.37779938922309</v>
          </cell>
          <cell r="I71">
            <v>121.08663446741407</v>
          </cell>
          <cell r="J71">
            <v>84.99388312886165</v>
          </cell>
          <cell r="K71">
            <v>111.28092002339537</v>
          </cell>
          <cell r="L71">
            <v>86.22972378061408</v>
          </cell>
          <cell r="M71">
            <v>79.35176130332609</v>
          </cell>
          <cell r="N71">
            <v>129.48467953455085</v>
          </cell>
          <cell r="O71">
            <v>163.941430728815</v>
          </cell>
          <cell r="P71">
            <v>115.10275085783255</v>
          </cell>
          <cell r="Q71">
            <v>142.74015508607508</v>
          </cell>
          <cell r="R71">
            <v>144.82494377526828</v>
          </cell>
          <cell r="S71">
            <v>113.81102254634915</v>
          </cell>
          <cell r="T71">
            <v>111.39619441177803</v>
          </cell>
          <cell r="U71">
            <v>124.63663102433269</v>
          </cell>
          <cell r="V71">
            <v>121.13199266086427</v>
          </cell>
          <cell r="W71">
            <v>103.11054140912604</v>
          </cell>
          <cell r="X71">
            <v>109.66680090995634</v>
          </cell>
          <cell r="Y71">
            <v>147.8351697912465</v>
          </cell>
          <cell r="AA71">
            <v>36800</v>
          </cell>
          <cell r="AB71">
            <v>129.13274121054306</v>
          </cell>
          <cell r="AC71">
            <v>102.37779938922309</v>
          </cell>
          <cell r="AD71">
            <v>121.08663446741407</v>
          </cell>
          <cell r="AE71">
            <v>84.99388312886167</v>
          </cell>
          <cell r="AF71">
            <v>111.28092002339537</v>
          </cell>
          <cell r="AG71">
            <v>92.22251431111813</v>
          </cell>
          <cell r="AH71">
            <v>96.51394698143285</v>
          </cell>
          <cell r="AI71">
            <v>47.861687349081365</v>
          </cell>
          <cell r="AJ71">
            <v>9.634446429385207</v>
          </cell>
          <cell r="AK71">
            <v>219.0712888105513</v>
          </cell>
          <cell r="AL71">
            <v>243.21093148324573</v>
          </cell>
          <cell r="AM71">
            <v>26.321845736401936</v>
          </cell>
          <cell r="AN71">
            <v>76.51314316853555</v>
          </cell>
          <cell r="AO71">
            <v>140.9518113438257</v>
          </cell>
          <cell r="AP71">
            <v>98.28944114059621</v>
          </cell>
          <cell r="AQ71">
            <v>209.48858183421208</v>
          </cell>
          <cell r="AR71">
            <v>62.155428741461904</v>
          </cell>
          <cell r="AS71">
            <v>98.87608803043324</v>
          </cell>
          <cell r="AT71">
            <v>99.5500515556509</v>
          </cell>
          <cell r="AU71">
            <v>137.47488447540948</v>
          </cell>
          <cell r="AV71">
            <v>149.55616500595016</v>
          </cell>
          <cell r="AW71">
            <v>100.52474426925501</v>
          </cell>
          <cell r="AX71">
            <v>82.365908620203</v>
          </cell>
          <cell r="AY71">
            <v>114.73486171870863</v>
          </cell>
          <cell r="AZ71">
            <v>129.6401908468026</v>
          </cell>
          <cell r="BA71">
            <v>90.08737368829595</v>
          </cell>
          <cell r="BB71">
            <v>47.703579100651616</v>
          </cell>
          <cell r="BC71">
            <v>276.3410380676296</v>
          </cell>
          <cell r="BD71">
            <v>66.49673741519231</v>
          </cell>
          <cell r="BE71">
            <v>150.42660916749094</v>
          </cell>
          <cell r="BF71">
            <v>145.46757643368548</v>
          </cell>
          <cell r="BG71">
            <v>105.90958807627071</v>
          </cell>
          <cell r="BH71">
            <v>122.51470448426542</v>
          </cell>
          <cell r="BI71">
            <v>130.85760213803184</v>
          </cell>
          <cell r="BJ71">
            <v>91.0184036344416</v>
          </cell>
          <cell r="BK71">
            <v>111.89859070139087</v>
          </cell>
          <cell r="BL71">
            <v>40.870705544764256</v>
          </cell>
          <cell r="BM71">
            <v>107.61582374649412</v>
          </cell>
          <cell r="BN71">
            <v>128.21688686696513</v>
          </cell>
          <cell r="BO71">
            <v>130.69771680343345</v>
          </cell>
          <cell r="BP71">
            <v>71.11593785745879</v>
          </cell>
          <cell r="BQ71">
            <v>220.56194076807142</v>
          </cell>
          <cell r="BR71">
            <v>125.4507047307822</v>
          </cell>
          <cell r="BS71">
            <v>49.67152025871316</v>
          </cell>
          <cell r="BT71">
            <v>144.82494377526828</v>
          </cell>
          <cell r="BU71">
            <v>111.65324960296016</v>
          </cell>
          <cell r="BV71">
            <v>295.76637365143</v>
          </cell>
          <cell r="BW71">
            <v>109.16332601379197</v>
          </cell>
          <cell r="BX71">
            <v>61.68341921062678</v>
          </cell>
          <cell r="BY71">
            <v>137.56194733323235</v>
          </cell>
          <cell r="BZ71">
            <v>131.07986606786363</v>
          </cell>
          <cell r="CA71">
            <v>113.19389955595486</v>
          </cell>
          <cell r="CB71">
            <v>26.214047210394817</v>
          </cell>
          <cell r="CC71">
            <v>129.41270662984374</v>
          </cell>
          <cell r="CD71">
            <v>196.30305863577883</v>
          </cell>
          <cell r="CE71">
            <v>91.20931639208227</v>
          </cell>
          <cell r="CF71">
            <v>104.72123907509771</v>
          </cell>
          <cell r="CG71">
            <v>122.06173428238188</v>
          </cell>
          <cell r="CH71">
            <v>115.7850327369892</v>
          </cell>
          <cell r="CI71">
            <v>94.50239129977263</v>
          </cell>
          <cell r="CJ71">
            <v>158.66589276490225</v>
          </cell>
          <cell r="CK71">
            <v>138.0378156165042</v>
          </cell>
          <cell r="CL71">
            <v>112.29189823380698</v>
          </cell>
          <cell r="CM71">
            <v>120.16665407752319</v>
          </cell>
          <cell r="CN71">
            <v>118.846038278985</v>
          </cell>
          <cell r="CO71">
            <v>103.11054140912604</v>
          </cell>
          <cell r="CP71">
            <v>170.65969600720666</v>
          </cell>
          <cell r="CQ71">
            <v>105.75154589473664</v>
          </cell>
          <cell r="CR71">
            <v>135.57606549817342</v>
          </cell>
          <cell r="CS71">
            <v>156.59134232008603</v>
          </cell>
        </row>
        <row r="72">
          <cell r="A72">
            <v>36831</v>
          </cell>
          <cell r="B72">
            <v>121.63704657963991</v>
          </cell>
          <cell r="C72">
            <v>122.55601810917042</v>
          </cell>
          <cell r="D72">
            <v>121.67076031940158</v>
          </cell>
          <cell r="F72">
            <v>36831</v>
          </cell>
          <cell r="G72">
            <v>131.34566795241727</v>
          </cell>
          <cell r="H72">
            <v>97.86486631669287</v>
          </cell>
          <cell r="I72">
            <v>124.94280503352722</v>
          </cell>
          <cell r="J72">
            <v>77.45732238008989</v>
          </cell>
          <cell r="K72">
            <v>101.9417219096463</v>
          </cell>
          <cell r="L72">
            <v>72.50318798823535</v>
          </cell>
          <cell r="M72">
            <v>68.45351945134476</v>
          </cell>
          <cell r="N72">
            <v>124.41528988609723</v>
          </cell>
          <cell r="O72">
            <v>157.38455553381615</v>
          </cell>
          <cell r="P72">
            <v>115.5346350358514</v>
          </cell>
          <cell r="Q72">
            <v>127.05094393514108</v>
          </cell>
          <cell r="R72">
            <v>145.3459559419624</v>
          </cell>
          <cell r="S72">
            <v>119.522746290721</v>
          </cell>
          <cell r="T72">
            <v>105.4433881802403</v>
          </cell>
          <cell r="U72">
            <v>118.89656239400999</v>
          </cell>
          <cell r="V72">
            <v>124.87972652541268</v>
          </cell>
          <cell r="W72">
            <v>96.7894299847307</v>
          </cell>
          <cell r="X72">
            <v>99.12755572012323</v>
          </cell>
          <cell r="Y72">
            <v>137.0319402867222</v>
          </cell>
          <cell r="AA72">
            <v>36831</v>
          </cell>
          <cell r="AB72">
            <v>131.34566795241727</v>
          </cell>
          <cell r="AC72">
            <v>97.86486631669287</v>
          </cell>
          <cell r="AD72">
            <v>124.94280503352722</v>
          </cell>
          <cell r="AE72">
            <v>77.4573223800899</v>
          </cell>
          <cell r="AF72">
            <v>101.9417219096463</v>
          </cell>
          <cell r="AG72">
            <v>75.85652494792456</v>
          </cell>
          <cell r="AH72">
            <v>85.08190041537303</v>
          </cell>
          <cell r="AI72">
            <v>116.52917261602127</v>
          </cell>
          <cell r="AJ72">
            <v>9.144216753699789</v>
          </cell>
          <cell r="AK72">
            <v>147.52742834619053</v>
          </cell>
          <cell r="AL72">
            <v>100.8123937801463</v>
          </cell>
          <cell r="AM72">
            <v>22.810670710364292</v>
          </cell>
          <cell r="AN72">
            <v>57.7383065835161</v>
          </cell>
          <cell r="AO72">
            <v>134.5875999730273</v>
          </cell>
          <cell r="AP72">
            <v>101.89182405034562</v>
          </cell>
          <cell r="AQ72">
            <v>145.1248108639773</v>
          </cell>
          <cell r="AR72">
            <v>62.71311404374527</v>
          </cell>
          <cell r="AS72">
            <v>103.67239093632071</v>
          </cell>
          <cell r="AT72">
            <v>113.51825441422105</v>
          </cell>
          <cell r="AU72">
            <v>146.04755968569236</v>
          </cell>
          <cell r="AV72">
            <v>126.48481887934962</v>
          </cell>
          <cell r="AW72">
            <v>117.51014431841101</v>
          </cell>
          <cell r="AX72">
            <v>102.33140051419174</v>
          </cell>
          <cell r="AY72">
            <v>128.26449537160585</v>
          </cell>
          <cell r="AZ72">
            <v>128.250323335981</v>
          </cell>
          <cell r="BA72">
            <v>117.92598532406797</v>
          </cell>
          <cell r="BB72">
            <v>70.74718528598261</v>
          </cell>
          <cell r="BC72">
            <v>246.39196050963798</v>
          </cell>
          <cell r="BD72">
            <v>51.870376922663276</v>
          </cell>
          <cell r="BE72">
            <v>154.7488011411708</v>
          </cell>
          <cell r="BF72">
            <v>141.72094123887555</v>
          </cell>
          <cell r="BG72">
            <v>104.81471576047682</v>
          </cell>
          <cell r="BH72">
            <v>113.82946706585808</v>
          </cell>
          <cell r="BI72">
            <v>142.3844751256912</v>
          </cell>
          <cell r="BJ72">
            <v>92.95026084382324</v>
          </cell>
          <cell r="BK72">
            <v>106.41351671088327</v>
          </cell>
          <cell r="BL72">
            <v>37.44883136279901</v>
          </cell>
          <cell r="BM72">
            <v>183.77201640123047</v>
          </cell>
          <cell r="BN72">
            <v>146.51550066786206</v>
          </cell>
          <cell r="BO72">
            <v>83.0589601141925</v>
          </cell>
          <cell r="BP72">
            <v>100.96485169212337</v>
          </cell>
          <cell r="BQ72">
            <v>195.79218452522187</v>
          </cell>
          <cell r="BR72">
            <v>109.81942829961481</v>
          </cell>
          <cell r="BS72">
            <v>44.74723344781978</v>
          </cell>
          <cell r="BT72">
            <v>145.3459559419624</v>
          </cell>
          <cell r="BU72">
            <v>113.84336659012503</v>
          </cell>
          <cell r="BV72">
            <v>377.15751801832164</v>
          </cell>
          <cell r="BW72">
            <v>102.99032035376285</v>
          </cell>
          <cell r="BX72">
            <v>64.34790206641902</v>
          </cell>
          <cell r="BY72">
            <v>134.30676079906695</v>
          </cell>
          <cell r="BZ72">
            <v>130.2068390246701</v>
          </cell>
          <cell r="CA72">
            <v>97.26572582857798</v>
          </cell>
          <cell r="CB72">
            <v>25.108421714976085</v>
          </cell>
          <cell r="CC72">
            <v>123.78839843225524</v>
          </cell>
          <cell r="CD72">
            <v>134.8429164054609</v>
          </cell>
          <cell r="CE72">
            <v>90.9650117594941</v>
          </cell>
          <cell r="CF72">
            <v>107.97448254275596</v>
          </cell>
          <cell r="CG72">
            <v>103.74078298056924</v>
          </cell>
          <cell r="CH72">
            <v>105.89370875433148</v>
          </cell>
          <cell r="CI72">
            <v>99.02355997560214</v>
          </cell>
          <cell r="CJ72">
            <v>245.27957530782683</v>
          </cell>
          <cell r="CK72">
            <v>141.19466970186738</v>
          </cell>
          <cell r="CL72">
            <v>108.77363764615633</v>
          </cell>
          <cell r="CM72">
            <v>130.4043432533674</v>
          </cell>
          <cell r="CN72">
            <v>97.53587580352749</v>
          </cell>
          <cell r="CO72">
            <v>96.7894299847307</v>
          </cell>
          <cell r="CP72">
            <v>158.89384230095973</v>
          </cell>
          <cell r="CQ72">
            <v>95.28142649075221</v>
          </cell>
          <cell r="CR72">
            <v>137.00339426596068</v>
          </cell>
          <cell r="CS72">
            <v>135.55679811901192</v>
          </cell>
        </row>
        <row r="73">
          <cell r="A73">
            <v>36861</v>
          </cell>
          <cell r="B73">
            <v>114.11692652062978</v>
          </cell>
          <cell r="C73">
            <v>125.52117022352378</v>
          </cell>
          <cell r="D73">
            <v>145.0062146950356</v>
          </cell>
          <cell r="F73">
            <v>36861</v>
          </cell>
          <cell r="G73">
            <v>118.03555038664862</v>
          </cell>
          <cell r="H73">
            <v>102.81115688981875</v>
          </cell>
          <cell r="I73">
            <v>118.59938273768606</v>
          </cell>
          <cell r="J73">
            <v>97.87621433553407</v>
          </cell>
          <cell r="K73">
            <v>102.1638078334292</v>
          </cell>
          <cell r="L73">
            <v>73.8411811355638</v>
          </cell>
          <cell r="M73">
            <v>64.28376082721563</v>
          </cell>
          <cell r="N73">
            <v>126.94689874011021</v>
          </cell>
          <cell r="O73">
            <v>177.24219485108256</v>
          </cell>
          <cell r="P73">
            <v>104.62684106307806</v>
          </cell>
          <cell r="Q73">
            <v>151.4819420742896</v>
          </cell>
          <cell r="R73">
            <v>130.17471326103833</v>
          </cell>
          <cell r="S73">
            <v>143.1012852088513</v>
          </cell>
          <cell r="T73">
            <v>122.36619701798185</v>
          </cell>
          <cell r="U73">
            <v>149.50451883722727</v>
          </cell>
          <cell r="V73">
            <v>148.1376975695033</v>
          </cell>
          <cell r="W73">
            <v>155.81585811844326</v>
          </cell>
          <cell r="X73">
            <v>107.89911504470919</v>
          </cell>
          <cell r="Y73">
            <v>153.72293181608728</v>
          </cell>
          <cell r="AA73">
            <v>36861</v>
          </cell>
          <cell r="AB73">
            <v>118.03555038664862</v>
          </cell>
          <cell r="AC73">
            <v>102.81115688981875</v>
          </cell>
          <cell r="AD73">
            <v>118.59938273768606</v>
          </cell>
          <cell r="AE73">
            <v>97.87621433553409</v>
          </cell>
          <cell r="AF73">
            <v>102.1638078334292</v>
          </cell>
          <cell r="AG73">
            <v>91.01066956885556</v>
          </cell>
          <cell r="AH73">
            <v>51.36977553085615</v>
          </cell>
          <cell r="AI73">
            <v>112.81303247759793</v>
          </cell>
          <cell r="AJ73">
            <v>8.281149542799795</v>
          </cell>
          <cell r="AK73">
            <v>177.65411888736847</v>
          </cell>
          <cell r="AL73">
            <v>141.42207087146855</v>
          </cell>
          <cell r="AM73">
            <v>25.036662022815914</v>
          </cell>
          <cell r="AN73">
            <v>62.82702399678112</v>
          </cell>
          <cell r="AO73">
            <v>119.34056202915521</v>
          </cell>
          <cell r="AP73">
            <v>76.9318791445199</v>
          </cell>
          <cell r="AQ73">
            <v>250.88715500673192</v>
          </cell>
          <cell r="AR73">
            <v>78.49883745418187</v>
          </cell>
          <cell r="AS73">
            <v>107.10304677844923</v>
          </cell>
          <cell r="AT73">
            <v>87.58950900549266</v>
          </cell>
          <cell r="AU73">
            <v>150.5285912556946</v>
          </cell>
          <cell r="AV73">
            <v>124.78253988456422</v>
          </cell>
          <cell r="AW73">
            <v>119.82653046098666</v>
          </cell>
          <cell r="AX73">
            <v>92.39364787456799</v>
          </cell>
          <cell r="AY73">
            <v>157.29931044247158</v>
          </cell>
          <cell r="AZ73">
            <v>124.76822295787319</v>
          </cell>
          <cell r="BA73">
            <v>117.75003173131645</v>
          </cell>
          <cell r="BB73">
            <v>82.41126738817249</v>
          </cell>
          <cell r="BC73">
            <v>311.0357982328243</v>
          </cell>
          <cell r="BD73">
            <v>63.32047597138961</v>
          </cell>
          <cell r="BE73">
            <v>182.4004441435232</v>
          </cell>
          <cell r="BF73">
            <v>140.80674680497123</v>
          </cell>
          <cell r="BG73">
            <v>107.16124934918338</v>
          </cell>
          <cell r="BH73">
            <v>106.15032876565782</v>
          </cell>
          <cell r="BI73">
            <v>127.17239537239159</v>
          </cell>
          <cell r="BJ73">
            <v>83.03992069882621</v>
          </cell>
          <cell r="BK73">
            <v>86.62819758907324</v>
          </cell>
          <cell r="BL73">
            <v>30.714478239425723</v>
          </cell>
          <cell r="BM73">
            <v>185.98767573768208</v>
          </cell>
          <cell r="BN73">
            <v>120.79805003117562</v>
          </cell>
          <cell r="BO73">
            <v>88.133797460258</v>
          </cell>
          <cell r="BP73">
            <v>135.31671275777666</v>
          </cell>
          <cell r="BQ73">
            <v>310.51169020896185</v>
          </cell>
          <cell r="BR73">
            <v>100.85466146407525</v>
          </cell>
          <cell r="BS73">
            <v>52.09175000745206</v>
          </cell>
          <cell r="BT73">
            <v>130.17471326103833</v>
          </cell>
          <cell r="BU73">
            <v>136.95661630259386</v>
          </cell>
          <cell r="BV73">
            <v>438.5745404832963</v>
          </cell>
          <cell r="BW73">
            <v>121.0216690857708</v>
          </cell>
          <cell r="BX73">
            <v>139.79101470744973</v>
          </cell>
          <cell r="BY73">
            <v>158.23697398194778</v>
          </cell>
          <cell r="BZ73">
            <v>139.54001883088466</v>
          </cell>
          <cell r="CA73">
            <v>96.24360726124641</v>
          </cell>
          <cell r="CB73">
            <v>63.02244021661733</v>
          </cell>
          <cell r="CC73">
            <v>133.35717355077816</v>
          </cell>
          <cell r="CD73">
            <v>169.39079351838856</v>
          </cell>
          <cell r="CE73">
            <v>220.45079715920926</v>
          </cell>
          <cell r="CF73">
            <v>103.49357103384429</v>
          </cell>
          <cell r="CG73">
            <v>123.7873307871954</v>
          </cell>
          <cell r="CH73">
            <v>136.58183388476354</v>
          </cell>
          <cell r="CI73">
            <v>129.01279081858647</v>
          </cell>
          <cell r="CJ73">
            <v>248.48523871842463</v>
          </cell>
          <cell r="CK73">
            <v>151.43582213992892</v>
          </cell>
          <cell r="CL73">
            <v>124.88146654288549</v>
          </cell>
          <cell r="CM73">
            <v>171.08937726712608</v>
          </cell>
          <cell r="CN73">
            <v>123.94696215560963</v>
          </cell>
          <cell r="CO73">
            <v>155.81585811844326</v>
          </cell>
          <cell r="CP73">
            <v>124.63343765452369</v>
          </cell>
          <cell r="CQ73">
            <v>106.97376062755338</v>
          </cell>
          <cell r="CR73">
            <v>149.5983068256309</v>
          </cell>
          <cell r="CS73">
            <v>155.54577668954127</v>
          </cell>
        </row>
        <row r="74">
          <cell r="A74">
            <v>36892</v>
          </cell>
          <cell r="B74">
            <v>117.37689018251022</v>
          </cell>
          <cell r="C74">
            <v>120.26364485287378</v>
          </cell>
          <cell r="D74">
            <v>115.48148111860363</v>
          </cell>
          <cell r="F74">
            <v>36892</v>
          </cell>
          <cell r="G74">
            <v>129.55361846493955</v>
          </cell>
          <cell r="H74">
            <v>78.6237215234533</v>
          </cell>
          <cell r="I74">
            <v>89.41718523752034</v>
          </cell>
          <cell r="J74">
            <v>76.34355356088595</v>
          </cell>
          <cell r="K74">
            <v>98.29143615912083</v>
          </cell>
          <cell r="L74">
            <v>43.93576723295373</v>
          </cell>
          <cell r="M74">
            <v>66.62864320929658</v>
          </cell>
          <cell r="N74">
            <v>105.49397679648021</v>
          </cell>
          <cell r="O74">
            <v>171.65335508538257</v>
          </cell>
          <cell r="P74">
            <v>116.51731287461104</v>
          </cell>
          <cell r="Q74">
            <v>136.83737767539372</v>
          </cell>
          <cell r="R74">
            <v>146.76537699357644</v>
          </cell>
          <cell r="S74">
            <v>110.02080745742691</v>
          </cell>
          <cell r="T74">
            <v>92.9331993181758</v>
          </cell>
          <cell r="U74">
            <v>116.1333113349559</v>
          </cell>
          <cell r="V74">
            <v>122.55567406333513</v>
          </cell>
          <cell r="W74">
            <v>54.586077909247976</v>
          </cell>
          <cell r="X74">
            <v>93.81885678322593</v>
          </cell>
          <cell r="Y74">
            <v>158.27401093298667</v>
          </cell>
          <cell r="AA74">
            <v>36892</v>
          </cell>
          <cell r="AB74">
            <v>129.55361846493955</v>
          </cell>
          <cell r="AC74">
            <v>78.6237215234533</v>
          </cell>
          <cell r="AD74">
            <v>89.41718523752034</v>
          </cell>
          <cell r="AE74">
            <v>76.34355356088597</v>
          </cell>
          <cell r="AF74">
            <v>98.29143615912083</v>
          </cell>
          <cell r="AG74">
            <v>43.31410700524691</v>
          </cell>
          <cell r="AH74">
            <v>38.809493615991606</v>
          </cell>
          <cell r="AI74">
            <v>105.30003254634168</v>
          </cell>
          <cell r="AJ74">
            <v>6.937952077223568</v>
          </cell>
          <cell r="AK74">
            <v>144.69204209098928</v>
          </cell>
          <cell r="AL74">
            <v>61.601293940033884</v>
          </cell>
          <cell r="AM74">
            <v>19.633734511731653</v>
          </cell>
          <cell r="AN74">
            <v>74.84125755364825</v>
          </cell>
          <cell r="AO74">
            <v>103.8256510559411</v>
          </cell>
          <cell r="AP74">
            <v>61.10984555066297</v>
          </cell>
          <cell r="AQ74">
            <v>285.57111619969163</v>
          </cell>
          <cell r="AR74">
            <v>65.5275400614656</v>
          </cell>
          <cell r="AS74">
            <v>93.19276268158687</v>
          </cell>
          <cell r="AT74">
            <v>92.41630408036774</v>
          </cell>
          <cell r="AU74">
            <v>123.33701460074867</v>
          </cell>
          <cell r="AV74">
            <v>115.27926783812914</v>
          </cell>
          <cell r="AW74">
            <v>84.1215716686487</v>
          </cell>
          <cell r="AX74">
            <v>68.015293755022</v>
          </cell>
          <cell r="AY74">
            <v>86.60550236832803</v>
          </cell>
          <cell r="AZ74">
            <v>109.20770441561359</v>
          </cell>
          <cell r="BA74">
            <v>91.43154379925262</v>
          </cell>
          <cell r="BB74">
            <v>91.21758653010308</v>
          </cell>
          <cell r="BC74">
            <v>295.3243293261302</v>
          </cell>
          <cell r="BD74">
            <v>63.77529957705966</v>
          </cell>
          <cell r="BE74">
            <v>215.6277669169595</v>
          </cell>
          <cell r="BF74">
            <v>140.3344781712083</v>
          </cell>
          <cell r="BG74">
            <v>99.85471540266863</v>
          </cell>
          <cell r="BH74">
            <v>116.88444019460009</v>
          </cell>
          <cell r="BI74">
            <v>153.49480800014913</v>
          </cell>
          <cell r="BJ74">
            <v>68.69928887539314</v>
          </cell>
          <cell r="BK74">
            <v>88.73619416435055</v>
          </cell>
          <cell r="BL74">
            <v>45.017439659387406</v>
          </cell>
          <cell r="BM74">
            <v>147.63780164417443</v>
          </cell>
          <cell r="BN74">
            <v>114.90039765239212</v>
          </cell>
          <cell r="BO74">
            <v>84.32478608723068</v>
          </cell>
          <cell r="BP74">
            <v>127.86936644922658</v>
          </cell>
          <cell r="BQ74">
            <v>211.84069314940265</v>
          </cell>
          <cell r="BR74">
            <v>117.99048173177555</v>
          </cell>
          <cell r="BS74">
            <v>38.773325547219635</v>
          </cell>
          <cell r="BT74">
            <v>146.76537699357644</v>
          </cell>
          <cell r="BU74">
            <v>107.05959925929614</v>
          </cell>
          <cell r="BV74">
            <v>303.5822094824623</v>
          </cell>
          <cell r="BW74">
            <v>92.27607553904991</v>
          </cell>
          <cell r="BX74">
            <v>55.86036409209356</v>
          </cell>
          <cell r="BY74">
            <v>137.11612532897607</v>
          </cell>
          <cell r="BZ74">
            <v>88.34242696785124</v>
          </cell>
          <cell r="CA74">
            <v>82.7958813916922</v>
          </cell>
          <cell r="CB74">
            <v>22.51347439135881</v>
          </cell>
          <cell r="CC74">
            <v>123.2026145487831</v>
          </cell>
          <cell r="CD74">
            <v>146.7429624934115</v>
          </cell>
          <cell r="CE74">
            <v>76.36625523282255</v>
          </cell>
          <cell r="CF74">
            <v>99.21649441979253</v>
          </cell>
          <cell r="CG74">
            <v>134.4569042804126</v>
          </cell>
          <cell r="CH74">
            <v>103.19038356122321</v>
          </cell>
          <cell r="CI74">
            <v>95.78836961858079</v>
          </cell>
          <cell r="CJ74">
            <v>170.94461848400616</v>
          </cell>
          <cell r="CK74">
            <v>145.23794231756202</v>
          </cell>
          <cell r="CL74">
            <v>101.78466055232363</v>
          </cell>
          <cell r="CM74">
            <v>113.39289818975661</v>
          </cell>
          <cell r="CN74">
            <v>109.59071658110689</v>
          </cell>
          <cell r="CO74">
            <v>54.586077909247976</v>
          </cell>
          <cell r="CP74">
            <v>136.28089573940156</v>
          </cell>
          <cell r="CQ74">
            <v>91.0894136937826</v>
          </cell>
          <cell r="CR74">
            <v>138.87523383384408</v>
          </cell>
          <cell r="CS74">
            <v>172.747524341787</v>
          </cell>
        </row>
        <row r="75">
          <cell r="A75">
            <v>36923</v>
          </cell>
          <cell r="B75">
            <v>134.8574768373433</v>
          </cell>
          <cell r="C75">
            <v>114.39976335392262</v>
          </cell>
          <cell r="D75">
            <v>105.80944237480765</v>
          </cell>
          <cell r="F75">
            <v>36923</v>
          </cell>
          <cell r="G75">
            <v>154.0741978608548</v>
          </cell>
          <cell r="H75">
            <v>119.86939031832536</v>
          </cell>
          <cell r="I75">
            <v>118.70284520398056</v>
          </cell>
          <cell r="J75">
            <v>122.84363650828651</v>
          </cell>
          <cell r="K75">
            <v>98.29640391250251</v>
          </cell>
          <cell r="L75">
            <v>46.65478774563074</v>
          </cell>
          <cell r="M75">
            <v>164.47876702338812</v>
          </cell>
          <cell r="N75">
            <v>101.16938918847163</v>
          </cell>
          <cell r="O75">
            <v>168.62456339545233</v>
          </cell>
          <cell r="P75">
            <v>106.46178406083447</v>
          </cell>
          <cell r="Q75">
            <v>122.98472301372591</v>
          </cell>
          <cell r="R75">
            <v>96.61122313015322</v>
          </cell>
          <cell r="S75">
            <v>102.54183812484447</v>
          </cell>
          <cell r="T75">
            <v>89.29364032618403</v>
          </cell>
          <cell r="U75">
            <v>121.82204748434502</v>
          </cell>
          <cell r="V75">
            <v>107.42907835047411</v>
          </cell>
          <cell r="W75">
            <v>62.84425671743337</v>
          </cell>
          <cell r="X75">
            <v>95.04238468552738</v>
          </cell>
          <cell r="Y75">
            <v>129.1976586204771</v>
          </cell>
          <cell r="AA75">
            <v>36923</v>
          </cell>
          <cell r="AB75">
            <v>154.0741978608548</v>
          </cell>
          <cell r="AC75">
            <v>119.86939031832536</v>
          </cell>
          <cell r="AD75">
            <v>118.70284520398056</v>
          </cell>
          <cell r="AE75">
            <v>122.84363650828654</v>
          </cell>
          <cell r="AF75">
            <v>98.29640391250251</v>
          </cell>
          <cell r="AG75">
            <v>35.505068900077994</v>
          </cell>
          <cell r="AH75">
            <v>73.3562398704534</v>
          </cell>
          <cell r="AI75">
            <v>61.05803823029998</v>
          </cell>
          <cell r="AJ75">
            <v>5.824995769306697</v>
          </cell>
          <cell r="AK75">
            <v>122.47717377017213</v>
          </cell>
          <cell r="AL75">
            <v>69.5102219609047</v>
          </cell>
          <cell r="AM75">
            <v>27.732169759325284</v>
          </cell>
          <cell r="AN75">
            <v>232.0697829584866</v>
          </cell>
          <cell r="AO75">
            <v>121.39170861304879</v>
          </cell>
          <cell r="AP75">
            <v>66.27596305287975</v>
          </cell>
          <cell r="AQ75">
            <v>215.50594270980105</v>
          </cell>
          <cell r="AR75">
            <v>63.44635442169309</v>
          </cell>
          <cell r="AS75">
            <v>88.05594985770324</v>
          </cell>
          <cell r="AT75">
            <v>80.65917629850888</v>
          </cell>
          <cell r="AU75">
            <v>114.84414568328322</v>
          </cell>
          <cell r="AV75">
            <v>111.90268577918702</v>
          </cell>
          <cell r="AW75">
            <v>82.60583183483729</v>
          </cell>
          <cell r="AX75">
            <v>55.66595586042365</v>
          </cell>
          <cell r="AY75">
            <v>93.52808198921707</v>
          </cell>
          <cell r="AZ75">
            <v>99.03448175753056</v>
          </cell>
          <cell r="BA75">
            <v>93.76331266167337</v>
          </cell>
          <cell r="BB75">
            <v>118.03425380048327</v>
          </cell>
          <cell r="BC75">
            <v>293.7371243023073</v>
          </cell>
          <cell r="BD75">
            <v>54.002324347901904</v>
          </cell>
          <cell r="BE75">
            <v>243.64386778232617</v>
          </cell>
          <cell r="BF75">
            <v>129.950366431322</v>
          </cell>
          <cell r="BG75">
            <v>92.4022783921651</v>
          </cell>
          <cell r="BH75">
            <v>110.71198586602439</v>
          </cell>
          <cell r="BI75">
            <v>128.83683583136735</v>
          </cell>
          <cell r="BJ75">
            <v>75.05096057114048</v>
          </cell>
          <cell r="BK75">
            <v>93.85581327016335</v>
          </cell>
          <cell r="BL75">
            <v>39.9830105939148</v>
          </cell>
          <cell r="BM75">
            <v>152.10447539724734</v>
          </cell>
          <cell r="BN75">
            <v>109.1121064078284</v>
          </cell>
          <cell r="BO75">
            <v>83.61461041832463</v>
          </cell>
          <cell r="BP75">
            <v>120.7723056722946</v>
          </cell>
          <cell r="BQ75">
            <v>212.67486522799598</v>
          </cell>
          <cell r="BR75">
            <v>96.08941553411391</v>
          </cell>
          <cell r="BS75">
            <v>49.333163605538005</v>
          </cell>
          <cell r="BT75">
            <v>96.61122313015322</v>
          </cell>
          <cell r="BU75">
            <v>100.3003079797401</v>
          </cell>
          <cell r="BV75">
            <v>272.52604841737525</v>
          </cell>
          <cell r="BW75">
            <v>88.40290997153073</v>
          </cell>
          <cell r="BX75">
            <v>77.0061965166641</v>
          </cell>
          <cell r="BY75">
            <v>127.27926026171947</v>
          </cell>
          <cell r="BZ75">
            <v>81.41206039951071</v>
          </cell>
          <cell r="CA75">
            <v>86.62931988124956</v>
          </cell>
          <cell r="CB75">
            <v>24.445572122930482</v>
          </cell>
          <cell r="CC75">
            <v>125.66823584046604</v>
          </cell>
          <cell r="CD75">
            <v>163.8115297886541</v>
          </cell>
          <cell r="CE75">
            <v>96.02974967548091</v>
          </cell>
          <cell r="CF75">
            <v>100.60503262600417</v>
          </cell>
          <cell r="CG75">
            <v>82.44578508180041</v>
          </cell>
          <cell r="CH75">
            <v>71.4775461842629</v>
          </cell>
          <cell r="CI75">
            <v>92.78307294580095</v>
          </cell>
          <cell r="CJ75">
            <v>161.59584274742713</v>
          </cell>
          <cell r="CK75">
            <v>131.0297980672566</v>
          </cell>
          <cell r="CL75">
            <v>100.90751437820005</v>
          </cell>
          <cell r="CM75">
            <v>139.66586394512584</v>
          </cell>
          <cell r="CN75">
            <v>88.8167353199913</v>
          </cell>
          <cell r="CO75">
            <v>62.84425671743337</v>
          </cell>
          <cell r="CP75">
            <v>115.89653916783014</v>
          </cell>
          <cell r="CQ75">
            <v>93.79531427239665</v>
          </cell>
          <cell r="CR75">
            <v>117.46216205777095</v>
          </cell>
          <cell r="CS75">
            <v>137.96899690636386</v>
          </cell>
        </row>
        <row r="76">
          <cell r="A76">
            <v>36951</v>
          </cell>
          <cell r="B76">
            <v>169.20018542246797</v>
          </cell>
          <cell r="C76">
            <v>131.16777410630326</v>
          </cell>
          <cell r="D76">
            <v>124.12202426577873</v>
          </cell>
          <cell r="F76">
            <v>36951</v>
          </cell>
          <cell r="G76">
            <v>207.4651340103026</v>
          </cell>
          <cell r="H76">
            <v>139.35056361609267</v>
          </cell>
          <cell r="I76">
            <v>110.17317663908861</v>
          </cell>
          <cell r="J76">
            <v>146.67325813735158</v>
          </cell>
          <cell r="K76">
            <v>109.2915732545253</v>
          </cell>
          <cell r="L76">
            <v>78.08119522237327</v>
          </cell>
          <cell r="M76">
            <v>129.26352944982534</v>
          </cell>
          <cell r="N76">
            <v>114.40587955090369</v>
          </cell>
          <cell r="O76">
            <v>195.49082400686694</v>
          </cell>
          <cell r="P76">
            <v>117.85678316947792</v>
          </cell>
          <cell r="Q76">
            <v>150.78282459399247</v>
          </cell>
          <cell r="R76">
            <v>104.81089749555532</v>
          </cell>
          <cell r="S76">
            <v>120.71518489904332</v>
          </cell>
          <cell r="T76">
            <v>100.91192635116916</v>
          </cell>
          <cell r="U76">
            <v>127.32522662229849</v>
          </cell>
          <cell r="V76">
            <v>128.34368216621223</v>
          </cell>
          <cell r="W76">
            <v>65.13060872737245</v>
          </cell>
          <cell r="X76">
            <v>119.50412416938836</v>
          </cell>
          <cell r="Y76">
            <v>135.87733248114628</v>
          </cell>
          <cell r="AA76">
            <v>36951</v>
          </cell>
          <cell r="AB76">
            <v>207.4651340103026</v>
          </cell>
          <cell r="AC76">
            <v>139.35056361609267</v>
          </cell>
          <cell r="AD76">
            <v>110.17317663908861</v>
          </cell>
          <cell r="AE76">
            <v>146.67325813735164</v>
          </cell>
          <cell r="AF76">
            <v>109.2915732545253</v>
          </cell>
          <cell r="AG76">
            <v>72.43726433532467</v>
          </cell>
          <cell r="AH76">
            <v>86.03493380304947</v>
          </cell>
          <cell r="AI76">
            <v>140.80537343079482</v>
          </cell>
          <cell r="AJ76">
            <v>6.493674327112485</v>
          </cell>
          <cell r="AK76">
            <v>166.26443042929344</v>
          </cell>
          <cell r="AL76">
            <v>235.66800570491455</v>
          </cell>
          <cell r="AM76">
            <v>23.19871314900666</v>
          </cell>
          <cell r="AN76">
            <v>170.66595219005373</v>
          </cell>
          <cell r="AO76">
            <v>117.0278057427549</v>
          </cell>
          <cell r="AP76">
            <v>72.55853949028825</v>
          </cell>
          <cell r="AQ76">
            <v>295.039711072988</v>
          </cell>
          <cell r="AR76">
            <v>76.96072305314222</v>
          </cell>
          <cell r="AS76">
            <v>98.30482642064862</v>
          </cell>
          <cell r="AT76">
            <v>87.4984868615225</v>
          </cell>
          <cell r="AU76">
            <v>129.48885600989428</v>
          </cell>
          <cell r="AV76">
            <v>123.72463283363705</v>
          </cell>
          <cell r="AW76">
            <v>100.0578333666346</v>
          </cell>
          <cell r="AX76">
            <v>83.52332448568093</v>
          </cell>
          <cell r="AY76">
            <v>112.054943609864</v>
          </cell>
          <cell r="AZ76">
            <v>112.22941892428305</v>
          </cell>
          <cell r="BA76">
            <v>105.43138410813813</v>
          </cell>
          <cell r="BB76">
            <v>115.67547331108906</v>
          </cell>
          <cell r="BC76">
            <v>343.05245244457853</v>
          </cell>
          <cell r="BD76">
            <v>58.10822575893531</v>
          </cell>
          <cell r="BE76">
            <v>220.41341962845652</v>
          </cell>
          <cell r="BF76">
            <v>162.28145649812646</v>
          </cell>
          <cell r="BG76">
            <v>105.97888533071067</v>
          </cell>
          <cell r="BH76">
            <v>112.05595219966474</v>
          </cell>
          <cell r="BI76">
            <v>146.50515659955224</v>
          </cell>
          <cell r="BJ76">
            <v>87.37023427103587</v>
          </cell>
          <cell r="BK76">
            <v>113.56958349341714</v>
          </cell>
          <cell r="BL76">
            <v>87.83353863619638</v>
          </cell>
          <cell r="BM76">
            <v>36.402559925577954</v>
          </cell>
          <cell r="BN76">
            <v>122.41781211674001</v>
          </cell>
          <cell r="BO76">
            <v>165.1719496490951</v>
          </cell>
          <cell r="BP76">
            <v>114.55630924914684</v>
          </cell>
          <cell r="BQ76">
            <v>281.7113898103408</v>
          </cell>
          <cell r="BR76">
            <v>112.51674056313092</v>
          </cell>
          <cell r="BS76">
            <v>59.93112428583036</v>
          </cell>
          <cell r="BT76">
            <v>104.81089749555532</v>
          </cell>
          <cell r="BU76">
            <v>118.47413898389946</v>
          </cell>
          <cell r="BV76">
            <v>313.1800989613049</v>
          </cell>
          <cell r="BW76">
            <v>102.09767141835249</v>
          </cell>
          <cell r="BX76">
            <v>89.15143539340802</v>
          </cell>
          <cell r="BY76">
            <v>145.87185610998932</v>
          </cell>
          <cell r="BZ76">
            <v>95.63614893188802</v>
          </cell>
          <cell r="CA76">
            <v>82.00934766242797</v>
          </cell>
          <cell r="CB76">
            <v>27.01107806336644</v>
          </cell>
          <cell r="CC76">
            <v>133.94063998332388</v>
          </cell>
          <cell r="CD76">
            <v>189.2721265039902</v>
          </cell>
          <cell r="CE76">
            <v>86.1066907044767</v>
          </cell>
          <cell r="CF76">
            <v>109.83943587827642</v>
          </cell>
          <cell r="CG76">
            <v>107.4535283057271</v>
          </cell>
          <cell r="CH76">
            <v>102.00813231387835</v>
          </cell>
          <cell r="CI76">
            <v>111.41287082464463</v>
          </cell>
          <cell r="CJ76">
            <v>169.495108134662</v>
          </cell>
          <cell r="CK76">
            <v>161.83992207443123</v>
          </cell>
          <cell r="CL76">
            <v>111.12106583013106</v>
          </cell>
          <cell r="CM76">
            <v>166.2681704553353</v>
          </cell>
          <cell r="CN76">
            <v>104.92961929862142</v>
          </cell>
          <cell r="CO76">
            <v>65.13060872737245</v>
          </cell>
          <cell r="CP76">
            <v>126.53731039345601</v>
          </cell>
          <cell r="CQ76">
            <v>119.23831086484941</v>
          </cell>
          <cell r="CR76">
            <v>121.64415737721997</v>
          </cell>
          <cell r="CS76">
            <v>146.86061672570656</v>
          </cell>
        </row>
        <row r="77">
          <cell r="A77">
            <v>36982</v>
          </cell>
          <cell r="B77">
            <v>142.41309048620963</v>
          </cell>
          <cell r="C77">
            <v>120.94993499053534</v>
          </cell>
          <cell r="D77">
            <v>115.43170167600533</v>
          </cell>
          <cell r="F77">
            <v>36982</v>
          </cell>
          <cell r="G77">
            <v>162.33337933523717</v>
          </cell>
          <cell r="H77">
            <v>112.16756644177138</v>
          </cell>
          <cell r="I77">
            <v>99.21588288073394</v>
          </cell>
          <cell r="J77">
            <v>177.59509971896304</v>
          </cell>
          <cell r="K77">
            <v>110.13042589645963</v>
          </cell>
          <cell r="L77">
            <v>75.73165366321582</v>
          </cell>
          <cell r="M77">
            <v>188.18376482288934</v>
          </cell>
          <cell r="N77">
            <v>113.29427292296894</v>
          </cell>
          <cell r="O77">
            <v>186.06849257692528</v>
          </cell>
          <cell r="P77">
            <v>109.85248106702736</v>
          </cell>
          <cell r="Q77">
            <v>113.78527643664988</v>
          </cell>
          <cell r="R77">
            <v>95.79240370991819</v>
          </cell>
          <cell r="S77">
            <v>115.19194613415648</v>
          </cell>
          <cell r="T77">
            <v>102.8148115115467</v>
          </cell>
          <cell r="U77">
            <v>120.8167062965859</v>
          </cell>
          <cell r="V77">
            <v>114.68474106672527</v>
          </cell>
          <cell r="W77">
            <v>57.954452634760564</v>
          </cell>
          <cell r="X77">
            <v>107.44974197313901</v>
          </cell>
          <cell r="Y77">
            <v>155.0354912071371</v>
          </cell>
          <cell r="AA77">
            <v>36982</v>
          </cell>
          <cell r="AB77">
            <v>162.33337933523717</v>
          </cell>
          <cell r="AC77">
            <v>112.16756644177138</v>
          </cell>
          <cell r="AD77">
            <v>99.21588288073394</v>
          </cell>
          <cell r="AE77">
            <v>177.5950997189631</v>
          </cell>
          <cell r="AF77">
            <v>110.13042589645963</v>
          </cell>
          <cell r="AG77">
            <v>41.9730636854558</v>
          </cell>
          <cell r="AH77">
            <v>76.29995528926543</v>
          </cell>
          <cell r="AI77">
            <v>86.12745945558639</v>
          </cell>
          <cell r="AJ77">
            <v>5.52845709682</v>
          </cell>
          <cell r="AK77">
            <v>179.61400555213308</v>
          </cell>
          <cell r="AL77">
            <v>666.8822167326758</v>
          </cell>
          <cell r="AM77">
            <v>20.73940553746808</v>
          </cell>
          <cell r="AN77">
            <v>269.73150616346726</v>
          </cell>
          <cell r="AO77">
            <v>114.76554737982829</v>
          </cell>
          <cell r="AP77">
            <v>68.16941594843115</v>
          </cell>
          <cell r="AQ77">
            <v>136.05808519523117</v>
          </cell>
          <cell r="AR77">
            <v>81.71549545327515</v>
          </cell>
          <cell r="AS77">
            <v>94.65878645560164</v>
          </cell>
          <cell r="AT77">
            <v>108.3395550227611</v>
          </cell>
          <cell r="AU77">
            <v>127.48860989434706</v>
          </cell>
          <cell r="AV77">
            <v>128.0593326331988</v>
          </cell>
          <cell r="AW77">
            <v>96.28069513190772</v>
          </cell>
          <cell r="AX77">
            <v>102.75485466863766</v>
          </cell>
          <cell r="AY77">
            <v>107.71270175018269</v>
          </cell>
          <cell r="AZ77">
            <v>98.1645803457974</v>
          </cell>
          <cell r="BA77">
            <v>38.49499912612009</v>
          </cell>
          <cell r="BB77">
            <v>50.12096753901791</v>
          </cell>
          <cell r="BC77">
            <v>391.0387266779762</v>
          </cell>
          <cell r="BD77">
            <v>58.507104300286336</v>
          </cell>
          <cell r="BE77">
            <v>238.40173558809255</v>
          </cell>
          <cell r="BF77">
            <v>128.1072319866129</v>
          </cell>
          <cell r="BG77">
            <v>93.2785536926529</v>
          </cell>
          <cell r="BH77">
            <v>115.37328382110236</v>
          </cell>
          <cell r="BI77">
            <v>112.91037655662588</v>
          </cell>
          <cell r="BJ77">
            <v>90.4055694392659</v>
          </cell>
          <cell r="BK77">
            <v>93.69517005831366</v>
          </cell>
          <cell r="BL77">
            <v>140.68535373434952</v>
          </cell>
          <cell r="BM77">
            <v>166.96961290254896</v>
          </cell>
          <cell r="BN77">
            <v>92.82787064495706</v>
          </cell>
          <cell r="BO77">
            <v>77.1638967288485</v>
          </cell>
          <cell r="BP77">
            <v>109.93181691386494</v>
          </cell>
          <cell r="BQ77">
            <v>213.595293586026</v>
          </cell>
          <cell r="BR77">
            <v>81.93072585277059</v>
          </cell>
          <cell r="BS77">
            <v>75.02426615322973</v>
          </cell>
          <cell r="BT77">
            <v>95.79240370991819</v>
          </cell>
          <cell r="BU77">
            <v>112.18258374641333</v>
          </cell>
          <cell r="BV77">
            <v>316.50585809574727</v>
          </cell>
          <cell r="BW77">
            <v>100.32939266206547</v>
          </cell>
          <cell r="BX77">
            <v>64.53925786354984</v>
          </cell>
          <cell r="BY77">
            <v>136.565193992195</v>
          </cell>
          <cell r="BZ77">
            <v>106.45145906575598</v>
          </cell>
          <cell r="CA77">
            <v>101.41133933258769</v>
          </cell>
          <cell r="CB77">
            <v>43.65612012487289</v>
          </cell>
          <cell r="CC77">
            <v>124.91712365675289</v>
          </cell>
          <cell r="CD77">
            <v>179.5031605002094</v>
          </cell>
          <cell r="CE77">
            <v>92.0956561836717</v>
          </cell>
          <cell r="CF77">
            <v>79.15180256903906</v>
          </cell>
          <cell r="CG77">
            <v>109.07178885689711</v>
          </cell>
          <cell r="CH77">
            <v>112.80918831105753</v>
          </cell>
          <cell r="CI77">
            <v>96.07790343230613</v>
          </cell>
          <cell r="CJ77">
            <v>154.33733745664009</v>
          </cell>
          <cell r="CK77">
            <v>162.98541838930544</v>
          </cell>
          <cell r="CL77">
            <v>101.62715827948206</v>
          </cell>
          <cell r="CM77">
            <v>114.62028297245227</v>
          </cell>
          <cell r="CN77">
            <v>101.871274723335</v>
          </cell>
          <cell r="CO77">
            <v>57.954452634760564</v>
          </cell>
          <cell r="CP77">
            <v>116.91622017409105</v>
          </cell>
          <cell r="CQ77">
            <v>107.0136159725886</v>
          </cell>
          <cell r="CR77">
            <v>169.71975460576274</v>
          </cell>
          <cell r="CS77">
            <v>140.2424189279811</v>
          </cell>
        </row>
        <row r="78">
          <cell r="A78">
            <v>37012</v>
          </cell>
          <cell r="B78">
            <v>148.90147909151634</v>
          </cell>
          <cell r="C78">
            <v>128.79011112392593</v>
          </cell>
          <cell r="D78">
            <v>120.15974615589678</v>
          </cell>
          <cell r="F78">
            <v>37012</v>
          </cell>
          <cell r="G78">
            <v>174.12885081104181</v>
          </cell>
          <cell r="H78">
            <v>118.41167748092285</v>
          </cell>
          <cell r="I78">
            <v>104.2593460463184</v>
          </cell>
          <cell r="J78">
            <v>143.51205258351</v>
          </cell>
          <cell r="K78">
            <v>110.91640967991327</v>
          </cell>
          <cell r="L78">
            <v>58.66357149208556</v>
          </cell>
          <cell r="M78">
            <v>125.82390178036731</v>
          </cell>
          <cell r="N78">
            <v>122.53055532877336</v>
          </cell>
          <cell r="O78">
            <v>207.469888033574</v>
          </cell>
          <cell r="P78">
            <v>116.90129241901745</v>
          </cell>
          <cell r="Q78">
            <v>129.95986114693764</v>
          </cell>
          <cell r="R78">
            <v>120.5488558107892</v>
          </cell>
          <cell r="S78">
            <v>118.66012059725102</v>
          </cell>
          <cell r="T78">
            <v>106.4487796496514</v>
          </cell>
          <cell r="U78">
            <v>128.9704178411823</v>
          </cell>
          <cell r="V78">
            <v>119.56262675851585</v>
          </cell>
          <cell r="W78">
            <v>57.949960526113685</v>
          </cell>
          <cell r="X78">
            <v>125.88497656818392</v>
          </cell>
          <cell r="Y78">
            <v>172.49209179419665</v>
          </cell>
          <cell r="AA78">
            <v>37012</v>
          </cell>
          <cell r="AB78">
            <v>174.12885081104181</v>
          </cell>
          <cell r="AC78">
            <v>118.41167748092285</v>
          </cell>
          <cell r="AD78">
            <v>104.2593460463184</v>
          </cell>
          <cell r="AE78">
            <v>143.51205258351004</v>
          </cell>
          <cell r="AF78">
            <v>110.91640967991327</v>
          </cell>
          <cell r="AG78">
            <v>38.944389337363184</v>
          </cell>
          <cell r="AH78">
            <v>91.30123996852197</v>
          </cell>
          <cell r="AI78">
            <v>79.25968007505033</v>
          </cell>
          <cell r="AJ78">
            <v>5.682412387912617</v>
          </cell>
          <cell r="AK78">
            <v>123.10523191329482</v>
          </cell>
          <cell r="AL78">
            <v>211.71146524777853</v>
          </cell>
          <cell r="AM78">
            <v>21.332492092670048</v>
          </cell>
          <cell r="AN78">
            <v>158.22380742019763</v>
          </cell>
          <cell r="AO78">
            <v>129.21715146031516</v>
          </cell>
          <cell r="AP78">
            <v>82.98232350341239</v>
          </cell>
          <cell r="AQ78">
            <v>467.9937105089751</v>
          </cell>
          <cell r="AR78">
            <v>102.9700293829789</v>
          </cell>
          <cell r="AS78">
            <v>106.4695706003719</v>
          </cell>
          <cell r="AT78">
            <v>104.28315387682301</v>
          </cell>
          <cell r="AU78">
            <v>150.2482158886675</v>
          </cell>
          <cell r="AV78">
            <v>133.22581860414655</v>
          </cell>
          <cell r="AW78">
            <v>96.71129599721365</v>
          </cell>
          <cell r="AX78">
            <v>93.47854211198364</v>
          </cell>
          <cell r="AY78">
            <v>119.07501042242504</v>
          </cell>
          <cell r="AZ78">
            <v>109.77520747251883</v>
          </cell>
          <cell r="BA78">
            <v>44.979897098637345</v>
          </cell>
          <cell r="BB78">
            <v>47.037861553482166</v>
          </cell>
          <cell r="BC78">
            <v>418.93207941524594</v>
          </cell>
          <cell r="BD78">
            <v>73.83699575816438</v>
          </cell>
          <cell r="BE78">
            <v>236.6741439566013</v>
          </cell>
          <cell r="BF78">
            <v>167.91816274952234</v>
          </cell>
          <cell r="BG78">
            <v>100.14509050680805</v>
          </cell>
          <cell r="BH78">
            <v>104.19340783354517</v>
          </cell>
          <cell r="BI78">
            <v>149.4030964569997</v>
          </cell>
          <cell r="BJ78">
            <v>96.83473341378638</v>
          </cell>
          <cell r="BK78">
            <v>101.06177016875613</v>
          </cell>
          <cell r="BL78">
            <v>92.81616271047675</v>
          </cell>
          <cell r="BM78">
            <v>158.40331227184836</v>
          </cell>
          <cell r="BN78">
            <v>110.99584745835423</v>
          </cell>
          <cell r="BO78">
            <v>93.37809843117918</v>
          </cell>
          <cell r="BP78">
            <v>100.94603811249785</v>
          </cell>
          <cell r="BQ78">
            <v>221.0039798402533</v>
          </cell>
          <cell r="BR78">
            <v>101.45745763905754</v>
          </cell>
          <cell r="BS78">
            <v>102.94078117007943</v>
          </cell>
          <cell r="BT78">
            <v>120.5488558107892</v>
          </cell>
          <cell r="BU78">
            <v>114.69557172747011</v>
          </cell>
          <cell r="BV78">
            <v>343.2370931552713</v>
          </cell>
          <cell r="BW78">
            <v>107.56444209947526</v>
          </cell>
          <cell r="BX78">
            <v>64.33007219351133</v>
          </cell>
          <cell r="BY78">
            <v>136.3025025591568</v>
          </cell>
          <cell r="BZ78">
            <v>116.01510892500443</v>
          </cell>
          <cell r="CA78">
            <v>99.0727842688068</v>
          </cell>
          <cell r="CB78">
            <v>20.25141650315631</v>
          </cell>
          <cell r="CC78">
            <v>134.0573249984625</v>
          </cell>
          <cell r="CD78">
            <v>149.64864725614444</v>
          </cell>
          <cell r="CE78">
            <v>99.38488752680428</v>
          </cell>
          <cell r="CF78">
            <v>89.60235021387938</v>
          </cell>
          <cell r="CG78">
            <v>111.52177065157142</v>
          </cell>
          <cell r="CH78">
            <v>143.52011407100142</v>
          </cell>
          <cell r="CI78">
            <v>100.60246740282548</v>
          </cell>
          <cell r="CJ78">
            <v>114.19165115027714</v>
          </cell>
          <cell r="CK78">
            <v>178.63310911304322</v>
          </cell>
          <cell r="CL78">
            <v>101.22809681080074</v>
          </cell>
          <cell r="CM78">
            <v>129.6065002522179</v>
          </cell>
          <cell r="CN78">
            <v>126.61942694966399</v>
          </cell>
          <cell r="CO78">
            <v>57.949960526113685</v>
          </cell>
          <cell r="CP78">
            <v>110.3581705847329</v>
          </cell>
          <cell r="CQ78">
            <v>127.13776037332818</v>
          </cell>
          <cell r="CR78">
            <v>175.78118017629268</v>
          </cell>
          <cell r="CS78">
            <v>167.5592819439946</v>
          </cell>
        </row>
        <row r="79">
          <cell r="A79">
            <v>37043</v>
          </cell>
          <cell r="B79">
            <v>137.65808965225662</v>
          </cell>
          <cell r="C79">
            <v>134.2436887905687</v>
          </cell>
          <cell r="D79">
            <v>115.42407908873699</v>
          </cell>
          <cell r="F79">
            <v>37043</v>
          </cell>
          <cell r="G79">
            <v>155.94308592282746</v>
          </cell>
          <cell r="H79">
            <v>120.22445001417263</v>
          </cell>
          <cell r="I79">
            <v>96.47472031346764</v>
          </cell>
          <cell r="J79">
            <v>149.1171775550504</v>
          </cell>
          <cell r="K79">
            <v>109.42792727169704</v>
          </cell>
          <cell r="L79">
            <v>76.94117561700124</v>
          </cell>
          <cell r="M79">
            <v>102.32429479975042</v>
          </cell>
          <cell r="N79">
            <v>121.19680445388408</v>
          </cell>
          <cell r="O79">
            <v>196.56301842893225</v>
          </cell>
          <cell r="P79">
            <v>131.7127124796801</v>
          </cell>
          <cell r="Q79">
            <v>135.49226166623095</v>
          </cell>
          <cell r="R79">
            <v>119.15767798838567</v>
          </cell>
          <cell r="S79">
            <v>118.8428254933344</v>
          </cell>
          <cell r="T79">
            <v>110.18956048111058</v>
          </cell>
          <cell r="U79">
            <v>128.2286271816227</v>
          </cell>
          <cell r="V79">
            <v>108.44307809270515</v>
          </cell>
          <cell r="W79">
            <v>54.593030059632085</v>
          </cell>
          <cell r="X79">
            <v>120.23127213036089</v>
          </cell>
          <cell r="Y79">
            <v>155.38960138931284</v>
          </cell>
          <cell r="AA79">
            <v>37043</v>
          </cell>
          <cell r="AB79">
            <v>155.94308592282746</v>
          </cell>
          <cell r="AC79">
            <v>120.22445001417263</v>
          </cell>
          <cell r="AD79">
            <v>96.47472031346764</v>
          </cell>
          <cell r="AE79">
            <v>149.11717755505043</v>
          </cell>
          <cell r="AF79">
            <v>109.42792727169704</v>
          </cell>
          <cell r="AG79">
            <v>43.73116952992089</v>
          </cell>
          <cell r="AH79">
            <v>92.31040317193666</v>
          </cell>
          <cell r="AI79">
            <v>63.29263989779384</v>
          </cell>
          <cell r="AJ79">
            <v>6.341759416323629</v>
          </cell>
          <cell r="AK79">
            <v>158.15173250741628</v>
          </cell>
          <cell r="AL79">
            <v>606.5389512346285</v>
          </cell>
          <cell r="AM79">
            <v>21.92062777846327</v>
          </cell>
          <cell r="AN79">
            <v>121.31031281358923</v>
          </cell>
          <cell r="AO79">
            <v>126.65569129678994</v>
          </cell>
          <cell r="AP79">
            <v>82.30191268130226</v>
          </cell>
          <cell r="AQ79">
            <v>254.44429396414498</v>
          </cell>
          <cell r="AR79">
            <v>87.24221885641192</v>
          </cell>
          <cell r="AS79">
            <v>94.73561769776465</v>
          </cell>
          <cell r="AT79">
            <v>100.15120466288991</v>
          </cell>
          <cell r="AU79">
            <v>142.51854300208126</v>
          </cell>
          <cell r="AV79">
            <v>139.88884410445996</v>
          </cell>
          <cell r="AW79">
            <v>94.8349236612295</v>
          </cell>
          <cell r="AX79">
            <v>82.63338752722031</v>
          </cell>
          <cell r="AY79">
            <v>119.06525714567478</v>
          </cell>
          <cell r="AZ79">
            <v>101.89284190800859</v>
          </cell>
          <cell r="BA79">
            <v>41.56633189257181</v>
          </cell>
          <cell r="BB79">
            <v>56.208343880422376</v>
          </cell>
          <cell r="BC79">
            <v>405.68422896542967</v>
          </cell>
          <cell r="BD79">
            <v>80.26686894006222</v>
          </cell>
          <cell r="BE79">
            <v>258.65035948631584</v>
          </cell>
          <cell r="BF79">
            <v>134.9504487457933</v>
          </cell>
          <cell r="BG79">
            <v>102.95754814874431</v>
          </cell>
          <cell r="BH79">
            <v>112.70321476554109</v>
          </cell>
          <cell r="BI79">
            <v>186.83879810213128</v>
          </cell>
          <cell r="BJ79">
            <v>98.99248179997834</v>
          </cell>
          <cell r="BK79">
            <v>103.42825926555122</v>
          </cell>
          <cell r="BL79">
            <v>56.147951097859156</v>
          </cell>
          <cell r="BM79">
            <v>298.16653595888823</v>
          </cell>
          <cell r="BN79">
            <v>142.17050759946665</v>
          </cell>
          <cell r="BO79">
            <v>86.75535063081512</v>
          </cell>
          <cell r="BP79">
            <v>212.5768587188526</v>
          </cell>
          <cell r="BQ79">
            <v>249.04900621719287</v>
          </cell>
          <cell r="BR79">
            <v>95.42487165833546</v>
          </cell>
          <cell r="BS79">
            <v>69.94023749448031</v>
          </cell>
          <cell r="BT79">
            <v>119.15767798838567</v>
          </cell>
          <cell r="BU79">
            <v>116.513190724368</v>
          </cell>
          <cell r="BV79">
            <v>311.3571548143191</v>
          </cell>
          <cell r="BW79">
            <v>112.31134058359137</v>
          </cell>
          <cell r="BX79">
            <v>69.79166341463711</v>
          </cell>
          <cell r="BY79">
            <v>136.1274190094459</v>
          </cell>
          <cell r="BZ79">
            <v>125.06062607120623</v>
          </cell>
          <cell r="CA79">
            <v>98.47185920116802</v>
          </cell>
          <cell r="CB79">
            <v>22.399621309297878</v>
          </cell>
          <cell r="CC79">
            <v>131.02590558464843</v>
          </cell>
          <cell r="CD79">
            <v>146.03276755475142</v>
          </cell>
          <cell r="CE79">
            <v>109.81427535451814</v>
          </cell>
          <cell r="CF79">
            <v>71.57998075730582</v>
          </cell>
          <cell r="CG79">
            <v>95.84962007579347</v>
          </cell>
          <cell r="CH79">
            <v>106.37152685871106</v>
          </cell>
          <cell r="CI79">
            <v>108.20690315586852</v>
          </cell>
          <cell r="CJ79">
            <v>112.51557919049293</v>
          </cell>
          <cell r="CK79">
            <v>157.34316473733742</v>
          </cell>
          <cell r="CL79">
            <v>96.32960184678146</v>
          </cell>
          <cell r="CM79">
            <v>124.9935160625498</v>
          </cell>
          <cell r="CN79">
            <v>93.88085541559548</v>
          </cell>
          <cell r="CO79">
            <v>54.593030059632085</v>
          </cell>
          <cell r="CP79">
            <v>151.81339561742448</v>
          </cell>
          <cell r="CQ79">
            <v>118.31833871784416</v>
          </cell>
          <cell r="CR79">
            <v>171.0461337339174</v>
          </cell>
          <cell r="CS79">
            <v>139.7425400379917</v>
          </cell>
        </row>
        <row r="80">
          <cell r="A80">
            <v>37073</v>
          </cell>
          <cell r="B80">
            <v>142.87599101118215</v>
          </cell>
          <cell r="C80">
            <v>125.54528344563045</v>
          </cell>
          <cell r="D80">
            <v>125.04494119065363</v>
          </cell>
          <cell r="F80">
            <v>37073</v>
          </cell>
          <cell r="G80">
            <v>153.43667226217366</v>
          </cell>
          <cell r="H80">
            <v>131.58916122782452</v>
          </cell>
          <cell r="I80">
            <v>96.48349943168945</v>
          </cell>
          <cell r="J80">
            <v>127.35211942443944</v>
          </cell>
          <cell r="K80">
            <v>126.12571566730843</v>
          </cell>
          <cell r="L80">
            <v>56.08168122911857</v>
          </cell>
          <cell r="M80">
            <v>75.85795005723173</v>
          </cell>
          <cell r="N80">
            <v>120.2949630068835</v>
          </cell>
          <cell r="O80">
            <v>206.99293950591755</v>
          </cell>
          <cell r="P80">
            <v>113.67318202550787</v>
          </cell>
          <cell r="Q80">
            <v>130.74138476613618</v>
          </cell>
          <cell r="R80">
            <v>107.7685966298246</v>
          </cell>
          <cell r="S80">
            <v>122.61254446302468</v>
          </cell>
          <cell r="T80">
            <v>108.28387038493591</v>
          </cell>
          <cell r="U80">
            <v>136.09866923182153</v>
          </cell>
          <cell r="V80">
            <v>125.522076109368</v>
          </cell>
          <cell r="W80">
            <v>79.65098521688364</v>
          </cell>
          <cell r="X80">
            <v>128.30812597901527</v>
          </cell>
          <cell r="Y80">
            <v>171.70573203602737</v>
          </cell>
          <cell r="AA80">
            <v>37073</v>
          </cell>
          <cell r="AB80">
            <v>153.43667226217366</v>
          </cell>
          <cell r="AC80">
            <v>131.58916122782452</v>
          </cell>
          <cell r="AD80">
            <v>96.48349943168945</v>
          </cell>
          <cell r="AE80">
            <v>127.35211942443946</v>
          </cell>
          <cell r="AF80">
            <v>126.12571566730843</v>
          </cell>
          <cell r="AG80">
            <v>35.52330264032539</v>
          </cell>
          <cell r="AH80">
            <v>57.767595581484144</v>
          </cell>
          <cell r="AI80">
            <v>49.565025747589246</v>
          </cell>
          <cell r="AJ80">
            <v>8.640212355154839</v>
          </cell>
          <cell r="AK80">
            <v>206.77792700461086</v>
          </cell>
          <cell r="AL80">
            <v>370.4531368662718</v>
          </cell>
          <cell r="AM80">
            <v>21.429571384698974</v>
          </cell>
          <cell r="AN80">
            <v>71.16462550505061</v>
          </cell>
          <cell r="AO80">
            <v>113.70211646393156</v>
          </cell>
          <cell r="AP80">
            <v>99.07161128246811</v>
          </cell>
          <cell r="AQ80">
            <v>231.84332160576616</v>
          </cell>
          <cell r="AR80">
            <v>71.42494305366104</v>
          </cell>
          <cell r="AS80">
            <v>102.47784414518294</v>
          </cell>
          <cell r="AT80">
            <v>71.98083638123062</v>
          </cell>
          <cell r="AU80">
            <v>144.5591841786654</v>
          </cell>
          <cell r="AV80">
            <v>145.4166556858183</v>
          </cell>
          <cell r="AW80">
            <v>99.13336347583588</v>
          </cell>
          <cell r="AX80">
            <v>83.15613716648528</v>
          </cell>
          <cell r="AY80">
            <v>118.32588170660689</v>
          </cell>
          <cell r="AZ80">
            <v>98.04246678007553</v>
          </cell>
          <cell r="BA80">
            <v>85.39529738453325</v>
          </cell>
          <cell r="BB80">
            <v>104.10987787511245</v>
          </cell>
          <cell r="BC80">
            <v>388.49243947043976</v>
          </cell>
          <cell r="BD80">
            <v>69.66812244733056</v>
          </cell>
          <cell r="BE80">
            <v>289.56761846763004</v>
          </cell>
          <cell r="BF80">
            <v>159.38288539099088</v>
          </cell>
          <cell r="BG80">
            <v>107.66326774038488</v>
          </cell>
          <cell r="BH80">
            <v>116.1418148770971</v>
          </cell>
          <cell r="BI80">
            <v>129.60124390048614</v>
          </cell>
          <cell r="BJ80">
            <v>100.49729287697546</v>
          </cell>
          <cell r="BK80">
            <v>113.6229998118336</v>
          </cell>
          <cell r="BL80">
            <v>41.426979520883805</v>
          </cell>
          <cell r="BM80">
            <v>39.78827859533364</v>
          </cell>
          <cell r="BN80">
            <v>134.21694578171304</v>
          </cell>
          <cell r="BO80">
            <v>85.31162790709911</v>
          </cell>
          <cell r="BP80">
            <v>102.03767683056321</v>
          </cell>
          <cell r="BQ80">
            <v>239.58934896713208</v>
          </cell>
          <cell r="BR80">
            <v>97.26159240688375</v>
          </cell>
          <cell r="BS80">
            <v>85.99479384738258</v>
          </cell>
          <cell r="BT80">
            <v>107.7685966298246</v>
          </cell>
          <cell r="BU80">
            <v>118.66656465010291</v>
          </cell>
          <cell r="BV80">
            <v>352.05513767785817</v>
          </cell>
          <cell r="BW80">
            <v>107.16906639708756</v>
          </cell>
          <cell r="BX80">
            <v>53.16448586739817</v>
          </cell>
          <cell r="BY80">
            <v>142.19710984902383</v>
          </cell>
          <cell r="BZ80">
            <v>125.95943741212089</v>
          </cell>
          <cell r="CA80">
            <v>99.3608451781735</v>
          </cell>
          <cell r="CB80">
            <v>22.682038387261336</v>
          </cell>
          <cell r="CC80">
            <v>139.81546424619708</v>
          </cell>
          <cell r="CD80">
            <v>224.0328374860619</v>
          </cell>
          <cell r="CE80">
            <v>105.71676917478464</v>
          </cell>
          <cell r="CF80">
            <v>90.75985201134476</v>
          </cell>
          <cell r="CG80">
            <v>120.69580889836143</v>
          </cell>
          <cell r="CH80">
            <v>118.37452359534998</v>
          </cell>
          <cell r="CI80">
            <v>111.86609561512127</v>
          </cell>
          <cell r="CJ80">
            <v>173.49602764561843</v>
          </cell>
          <cell r="CK80">
            <v>172.11362941832076</v>
          </cell>
          <cell r="CL80">
            <v>105.56338054747238</v>
          </cell>
          <cell r="CM80">
            <v>130.4170142610885</v>
          </cell>
          <cell r="CN80">
            <v>94.84010676051449</v>
          </cell>
          <cell r="CO80">
            <v>79.65098521688364</v>
          </cell>
          <cell r="CP80">
            <v>170.47495738712422</v>
          </cell>
          <cell r="CQ80">
            <v>125.72037849711357</v>
          </cell>
          <cell r="CR80">
            <v>176.9217801149757</v>
          </cell>
          <cell r="CS80">
            <v>165.19100344574696</v>
          </cell>
        </row>
        <row r="81">
          <cell r="A81">
            <v>37104</v>
          </cell>
          <cell r="B81">
            <v>110.47644763890385</v>
          </cell>
          <cell r="C81">
            <v>112.13849779534449</v>
          </cell>
          <cell r="D81">
            <v>108.86748924920322</v>
          </cell>
          <cell r="F81">
            <v>37104</v>
          </cell>
          <cell r="G81">
            <v>112.68673633150037</v>
          </cell>
          <cell r="H81">
            <v>100.50509046319742</v>
          </cell>
          <cell r="I81">
            <v>77.57729927766854</v>
          </cell>
          <cell r="J81">
            <v>100.93357441105663</v>
          </cell>
          <cell r="K81">
            <v>106.55712618970337</v>
          </cell>
          <cell r="L81">
            <v>47.429933724239795</v>
          </cell>
          <cell r="M81">
            <v>79.95475278909103</v>
          </cell>
          <cell r="N81">
            <v>123.5944545424567</v>
          </cell>
          <cell r="O81">
            <v>158.30437599370194</v>
          </cell>
          <cell r="P81">
            <v>96.97596091836287</v>
          </cell>
          <cell r="Q81">
            <v>117.72184501060732</v>
          </cell>
          <cell r="R81">
            <v>99.60724357039001</v>
          </cell>
          <cell r="S81">
            <v>111.29101289528491</v>
          </cell>
          <cell r="T81">
            <v>99.8585211330881</v>
          </cell>
          <cell r="U81">
            <v>121.80220992420423</v>
          </cell>
          <cell r="V81">
            <v>103.84854425487596</v>
          </cell>
          <cell r="W81">
            <v>66.76358555391407</v>
          </cell>
          <cell r="X81">
            <v>108.1518535061957</v>
          </cell>
          <cell r="Y81">
            <v>146.1089393939173</v>
          </cell>
          <cell r="AA81">
            <v>37104</v>
          </cell>
          <cell r="AB81">
            <v>112.68673633150037</v>
          </cell>
          <cell r="AC81">
            <v>100.50509046319742</v>
          </cell>
          <cell r="AD81">
            <v>77.57729927766854</v>
          </cell>
          <cell r="AE81">
            <v>100.93357441105665</v>
          </cell>
          <cell r="AF81">
            <v>106.55712618970337</v>
          </cell>
          <cell r="AG81">
            <v>41.832562120953845</v>
          </cell>
          <cell r="AH81">
            <v>30.553190538406227</v>
          </cell>
          <cell r="AI81">
            <v>63.48181975349584</v>
          </cell>
          <cell r="AJ81">
            <v>5.402051282699072</v>
          </cell>
          <cell r="AK81">
            <v>143.79328541526135</v>
          </cell>
          <cell r="AL81">
            <v>277.61364950310156</v>
          </cell>
          <cell r="AM81">
            <v>19.169680106299737</v>
          </cell>
          <cell r="AN81">
            <v>85.90454798326064</v>
          </cell>
          <cell r="AO81">
            <v>96.16410721313424</v>
          </cell>
          <cell r="AP81">
            <v>83.77342035168756</v>
          </cell>
          <cell r="AQ81">
            <v>206.2470219731679</v>
          </cell>
          <cell r="AR81">
            <v>67.67295258842636</v>
          </cell>
          <cell r="AS81">
            <v>91.91367935504269</v>
          </cell>
          <cell r="AT81">
            <v>97.6782662041185</v>
          </cell>
          <cell r="AU81">
            <v>134.08466142710952</v>
          </cell>
          <cell r="AV81">
            <v>161.95322288987822</v>
          </cell>
          <cell r="AW81">
            <v>82.14664103012751</v>
          </cell>
          <cell r="AX81">
            <v>71.87409876936503</v>
          </cell>
          <cell r="AY81">
            <v>108.48625289055389</v>
          </cell>
          <cell r="AZ81">
            <v>91.11031148010544</v>
          </cell>
          <cell r="BA81">
            <v>87.60730618300077</v>
          </cell>
          <cell r="BB81">
            <v>74.93885067396396</v>
          </cell>
          <cell r="BC81">
            <v>276.6302038309827</v>
          </cell>
          <cell r="BD81">
            <v>55.565572103877074</v>
          </cell>
          <cell r="BE81">
            <v>160.76544889956395</v>
          </cell>
          <cell r="BF81">
            <v>140.03405140602112</v>
          </cell>
          <cell r="BG81">
            <v>85.81567061584764</v>
          </cell>
          <cell r="BH81">
            <v>108.90076632409829</v>
          </cell>
          <cell r="BI81">
            <v>100.11764519962729</v>
          </cell>
          <cell r="BJ81">
            <v>84.76148178826556</v>
          </cell>
          <cell r="BK81">
            <v>97.10972255281567</v>
          </cell>
          <cell r="BL81">
            <v>33.19751907027116</v>
          </cell>
          <cell r="BM81">
            <v>107.52360311878891</v>
          </cell>
          <cell r="BN81">
            <v>89.54183777097094</v>
          </cell>
          <cell r="BO81">
            <v>100.05001396017026</v>
          </cell>
          <cell r="BP81">
            <v>101.20205837857154</v>
          </cell>
          <cell r="BQ81">
            <v>234.03489717989274</v>
          </cell>
          <cell r="BR81">
            <v>81.03015413154502</v>
          </cell>
          <cell r="BS81">
            <v>69.10147369167859</v>
          </cell>
          <cell r="BT81">
            <v>99.60724357039001</v>
          </cell>
          <cell r="BU81">
            <v>108.72435292935877</v>
          </cell>
          <cell r="BV81">
            <v>299.4071831915185</v>
          </cell>
          <cell r="BW81">
            <v>101.04758265129583</v>
          </cell>
          <cell r="BX81">
            <v>33.867775325529784</v>
          </cell>
          <cell r="BY81">
            <v>128.17581567088456</v>
          </cell>
          <cell r="BZ81">
            <v>110.04011309311926</v>
          </cell>
          <cell r="CA81">
            <v>90.79001874625007</v>
          </cell>
          <cell r="CB81">
            <v>24.466140226499114</v>
          </cell>
          <cell r="CC81">
            <v>125.77992836528529</v>
          </cell>
          <cell r="CD81">
            <v>187.12990256736893</v>
          </cell>
          <cell r="CE81">
            <v>92.9372019750298</v>
          </cell>
          <cell r="CF81">
            <v>76.87553335520633</v>
          </cell>
          <cell r="CG81">
            <v>87.36302919795911</v>
          </cell>
          <cell r="CH81">
            <v>88.44625389389333</v>
          </cell>
          <cell r="CI81">
            <v>89.42939282933759</v>
          </cell>
          <cell r="CJ81">
            <v>143.79640716321808</v>
          </cell>
          <cell r="CK81">
            <v>148.21553651230664</v>
          </cell>
          <cell r="CL81">
            <v>105.87427945625267</v>
          </cell>
          <cell r="CM81">
            <v>117.06374546905836</v>
          </cell>
          <cell r="CN81">
            <v>84.1195509878466</v>
          </cell>
          <cell r="CO81">
            <v>66.76358555391407</v>
          </cell>
          <cell r="CP81">
            <v>145.78489206135026</v>
          </cell>
          <cell r="CQ81">
            <v>105.8309072949969</v>
          </cell>
          <cell r="CR81">
            <v>154.96141291237126</v>
          </cell>
          <cell r="CS81">
            <v>136.72418121162804</v>
          </cell>
        </row>
        <row r="82">
          <cell r="A82">
            <v>37135</v>
          </cell>
          <cell r="B82">
            <v>110.2383936177702</v>
          </cell>
          <cell r="C82">
            <v>117.90645133161276</v>
          </cell>
          <cell r="D82">
            <v>119.45793078108315</v>
          </cell>
          <cell r="F82">
            <v>37135</v>
          </cell>
          <cell r="G82">
            <v>112.85634437548335</v>
          </cell>
          <cell r="H82">
            <v>99.62853652473228</v>
          </cell>
          <cell r="I82">
            <v>77.81770242415558</v>
          </cell>
          <cell r="J82">
            <v>100.05660729781742</v>
          </cell>
          <cell r="K82">
            <v>105.59286953037933</v>
          </cell>
          <cell r="L82">
            <v>52.65850597321711</v>
          </cell>
          <cell r="M82">
            <v>86.66374936506426</v>
          </cell>
          <cell r="N82">
            <v>113.36411173484177</v>
          </cell>
          <cell r="O82">
            <v>174.0943019140971</v>
          </cell>
          <cell r="P82">
            <v>103.92358950960772</v>
          </cell>
          <cell r="Q82">
            <v>136.64711057675757</v>
          </cell>
          <cell r="R82">
            <v>100.93281021292914</v>
          </cell>
          <cell r="S82">
            <v>114.50291490383577</v>
          </cell>
          <cell r="T82">
            <v>105.52314902293249</v>
          </cell>
          <cell r="U82">
            <v>130.6642520842336</v>
          </cell>
          <cell r="V82">
            <v>121.86194232660557</v>
          </cell>
          <cell r="W82">
            <v>80.23102292747976</v>
          </cell>
          <cell r="X82">
            <v>119.83923712116575</v>
          </cell>
          <cell r="Y82">
            <v>165.13300784556665</v>
          </cell>
          <cell r="AA82">
            <v>37135</v>
          </cell>
          <cell r="AB82">
            <v>112.85634437548335</v>
          </cell>
          <cell r="AC82">
            <v>99.62853652473228</v>
          </cell>
          <cell r="AD82">
            <v>77.81770242415558</v>
          </cell>
          <cell r="AE82">
            <v>100.05660729781744</v>
          </cell>
          <cell r="AF82">
            <v>105.59286953037933</v>
          </cell>
          <cell r="AG82">
            <v>31.01888578533053</v>
          </cell>
          <cell r="AH82">
            <v>58.72616538819307</v>
          </cell>
          <cell r="AI82">
            <v>65.47881191995928</v>
          </cell>
          <cell r="AJ82">
            <v>5.690640334404853</v>
          </cell>
          <cell r="AK82">
            <v>147.18063721274385</v>
          </cell>
          <cell r="AL82">
            <v>356.6225180382764</v>
          </cell>
          <cell r="AM82">
            <v>20.09680947587524</v>
          </cell>
          <cell r="AN82">
            <v>93.71720278463658</v>
          </cell>
          <cell r="AO82">
            <v>101.3634093302441</v>
          </cell>
          <cell r="AP82">
            <v>89.83394012577185</v>
          </cell>
          <cell r="AQ82">
            <v>217.39817398891947</v>
          </cell>
          <cell r="AR82">
            <v>63.94418511401738</v>
          </cell>
          <cell r="AS82">
            <v>94.76669324159157</v>
          </cell>
          <cell r="AT82">
            <v>101.98749310111774</v>
          </cell>
          <cell r="AU82">
            <v>138.74751244726258</v>
          </cell>
          <cell r="AV82">
            <v>133.29516155356762</v>
          </cell>
          <cell r="AW82">
            <v>89.19635168551832</v>
          </cell>
          <cell r="AX82">
            <v>77.27229603157326</v>
          </cell>
          <cell r="AY82">
            <v>111.39765808366772</v>
          </cell>
          <cell r="AZ82">
            <v>89.92973969004056</v>
          </cell>
          <cell r="BA82">
            <v>92.2363519911968</v>
          </cell>
          <cell r="BB82">
            <v>82.05183259568459</v>
          </cell>
          <cell r="BC82">
            <v>317.0281626336681</v>
          </cell>
          <cell r="BD82">
            <v>58.83622165252546</v>
          </cell>
          <cell r="BE82">
            <v>177.37793417761284</v>
          </cell>
          <cell r="BF82">
            <v>143.21122293376237</v>
          </cell>
          <cell r="BG82">
            <v>93.34985896008938</v>
          </cell>
          <cell r="BH82">
            <v>115.85445665086803</v>
          </cell>
          <cell r="BI82">
            <v>106.22899714706642</v>
          </cell>
          <cell r="BJ82">
            <v>93.69679258239043</v>
          </cell>
          <cell r="BK82">
            <v>111.76988079320847</v>
          </cell>
          <cell r="BL82">
            <v>32.84932632968263</v>
          </cell>
          <cell r="BM82">
            <v>139.34373675702227</v>
          </cell>
          <cell r="BN82">
            <v>96.23798802191683</v>
          </cell>
          <cell r="BO82">
            <v>66.16717327408794</v>
          </cell>
          <cell r="BP82">
            <v>123.74754104243503</v>
          </cell>
          <cell r="BQ82">
            <v>254.45634638023003</v>
          </cell>
          <cell r="BR82">
            <v>101.2439924422911</v>
          </cell>
          <cell r="BS82">
            <v>67.99930204471076</v>
          </cell>
          <cell r="BT82">
            <v>100.93281021292914</v>
          </cell>
          <cell r="BU82">
            <v>111.82088880385255</v>
          </cell>
          <cell r="BV82">
            <v>308.9944226336076</v>
          </cell>
          <cell r="BW82">
            <v>105.58186971214997</v>
          </cell>
          <cell r="BX82">
            <v>37.33749813388809</v>
          </cell>
          <cell r="BY82">
            <v>136.99494538274922</v>
          </cell>
          <cell r="BZ82">
            <v>120.57674946723066</v>
          </cell>
          <cell r="CA82">
            <v>96.09003699613864</v>
          </cell>
          <cell r="CB82">
            <v>23.620219487286526</v>
          </cell>
          <cell r="CC82">
            <v>136.03308173017814</v>
          </cell>
          <cell r="CD82">
            <v>188.93852884425402</v>
          </cell>
          <cell r="CE82">
            <v>95.74595132137831</v>
          </cell>
          <cell r="CF82">
            <v>89.47192964877048</v>
          </cell>
          <cell r="CG82">
            <v>121.65772365553148</v>
          </cell>
          <cell r="CH82">
            <v>112.62132707109825</v>
          </cell>
          <cell r="CI82">
            <v>106.00209555936092</v>
          </cell>
          <cell r="CJ82">
            <v>154.39679020699876</v>
          </cell>
          <cell r="CK82">
            <v>159.96660789790943</v>
          </cell>
          <cell r="CL82">
            <v>116.29438896524968</v>
          </cell>
          <cell r="CM82">
            <v>123.68159148952688</v>
          </cell>
          <cell r="CN82">
            <v>95.92002993022037</v>
          </cell>
          <cell r="CO82">
            <v>80.23102292747976</v>
          </cell>
          <cell r="CP82">
            <v>155.1833463574104</v>
          </cell>
          <cell r="CQ82">
            <v>117.70405243128177</v>
          </cell>
          <cell r="CR82">
            <v>169.75582851964117</v>
          </cell>
          <cell r="CS82">
            <v>159.24925862997372</v>
          </cell>
        </row>
      </sheetData>
      <sheetData sheetId="6">
        <row r="4">
          <cell r="A4" t="str">
            <v>Dénomination</v>
          </cell>
          <cell r="B4" t="str">
            <v>1997</v>
          </cell>
          <cell r="C4" t="str">
            <v>1998</v>
          </cell>
          <cell r="D4" t="str">
            <v>1999</v>
          </cell>
          <cell r="E4" t="str">
            <v>2000</v>
          </cell>
          <cell r="F4" t="str">
            <v>2001*</v>
          </cell>
          <cell r="G4" t="str">
            <v>2000-8m</v>
          </cell>
          <cell r="I4" t="str">
            <v>1999</v>
          </cell>
          <cell r="J4" t="str">
            <v>2000</v>
          </cell>
        </row>
        <row r="5">
          <cell r="A5" t="str">
            <v>Emploi du secteur financier</v>
          </cell>
          <cell r="F5" t="str">
            <v>nombre de salariés</v>
          </cell>
        </row>
        <row r="6">
          <cell r="A6" t="str">
            <v>Secteur financier hors assurances (Nace 65+67.1)</v>
          </cell>
          <cell r="B6">
            <v>21883.777777777777</v>
          </cell>
          <cell r="C6">
            <v>23194.916666666668</v>
          </cell>
          <cell r="D6">
            <v>24993</v>
          </cell>
          <cell r="E6">
            <v>27391.833333333332</v>
          </cell>
          <cell r="F6">
            <v>29758</v>
          </cell>
          <cell r="G6">
            <v>26837.875</v>
          </cell>
          <cell r="I6">
            <v>7.752057742536977</v>
          </cell>
          <cell r="J6">
            <v>9.598020779151483</v>
          </cell>
        </row>
        <row r="7">
          <cell r="A7" t="str">
            <v>   Intermédiation financière (Nace 65)</v>
          </cell>
          <cell r="B7">
            <v>19355.555555555555</v>
          </cell>
          <cell r="C7">
            <v>20118.75</v>
          </cell>
          <cell r="D7">
            <v>21357.75</v>
          </cell>
          <cell r="E7">
            <v>23130</v>
          </cell>
          <cell r="F7">
            <v>24650</v>
          </cell>
          <cell r="G7">
            <v>22704.75</v>
          </cell>
          <cell r="I7">
            <v>6.158434296365334</v>
          </cell>
          <cell r="J7">
            <v>8.297924640938303</v>
          </cell>
        </row>
        <row r="8">
          <cell r="A8" t="str">
            <v>      dont: Autres intermédiations monétaires (banques: Nace 65.12)</v>
          </cell>
          <cell r="B8">
            <v>18681.666666666668</v>
          </cell>
          <cell r="C8">
            <v>19324.583333333332</v>
          </cell>
          <cell r="D8">
            <v>20388.25</v>
          </cell>
          <cell r="E8">
            <v>21839.416666666668</v>
          </cell>
          <cell r="F8">
            <v>23377.25</v>
          </cell>
          <cell r="G8">
            <v>21481.875</v>
          </cell>
          <cell r="I8">
            <v>5.50421526984195</v>
          </cell>
          <cell r="J8">
            <v>7.117661725094937</v>
          </cell>
        </row>
        <row r="9">
          <cell r="A9" t="str">
            <v>      dont: Autres intermédiations financières (Nace 65.2)</v>
          </cell>
          <cell r="B9">
            <v>535.3333333333334</v>
          </cell>
          <cell r="C9">
            <v>615.5</v>
          </cell>
          <cell r="D9">
            <v>829</v>
          </cell>
          <cell r="E9">
            <v>1131.9166666666667</v>
          </cell>
          <cell r="F9">
            <v>1101.125</v>
          </cell>
          <cell r="G9">
            <v>1067</v>
          </cell>
          <cell r="I9">
            <v>34.6872461413485</v>
          </cell>
          <cell r="J9">
            <v>36.54000804181745</v>
          </cell>
        </row>
        <row r="10">
          <cell r="A10" t="str">
            <v>   Auxilliaires financiers (Nace 67.1)</v>
          </cell>
          <cell r="B10">
            <v>2528.2222222222226</v>
          </cell>
          <cell r="C10">
            <v>3076.166666666667</v>
          </cell>
          <cell r="D10">
            <v>3635.25</v>
          </cell>
          <cell r="E10">
            <v>4261.833333333333</v>
          </cell>
          <cell r="F10">
            <v>5108</v>
          </cell>
          <cell r="G10">
            <v>4133.125</v>
          </cell>
          <cell r="I10">
            <v>18.174676274584158</v>
          </cell>
          <cell r="J10">
            <v>17.23632028975539</v>
          </cell>
        </row>
        <row r="11">
          <cell r="A11" t="str">
            <v>Autres statistiques clés du secteur financier</v>
          </cell>
          <cell r="F11" t="str">
            <v>nombre absolu</v>
          </cell>
        </row>
        <row r="12">
          <cell r="A12" t="str">
            <v>Nombre de banques</v>
          </cell>
          <cell r="B12">
            <v>217.5</v>
          </cell>
          <cell r="C12">
            <v>214.5</v>
          </cell>
          <cell r="D12">
            <v>209.83333333333331</v>
          </cell>
          <cell r="E12">
            <v>208.5</v>
          </cell>
          <cell r="F12">
            <v>197.6</v>
          </cell>
          <cell r="G12">
            <v>210</v>
          </cell>
          <cell r="I12">
            <v>-4.666666666666686</v>
          </cell>
          <cell r="J12">
            <v>-1.3333333333333144</v>
          </cell>
        </row>
        <row r="13">
          <cell r="A13" t="str">
            <v>Nombre d'Organismes de placement collectif (OPC)</v>
          </cell>
          <cell r="B13">
            <v>1407.5000000000002</v>
          </cell>
          <cell r="C13">
            <v>1475.8333333333335</v>
          </cell>
          <cell r="D13">
            <v>1568.9166666666667</v>
          </cell>
          <cell r="E13">
            <v>1702</v>
          </cell>
          <cell r="F13">
            <v>1843.111111111111</v>
          </cell>
          <cell r="G13">
            <v>1671.75</v>
          </cell>
          <cell r="I13">
            <v>93.08333333333326</v>
          </cell>
          <cell r="J13">
            <v>133.08333333333326</v>
          </cell>
        </row>
        <row r="14">
          <cell r="F14" t="str">
            <v>milliards de EUR</v>
          </cell>
        </row>
        <row r="15">
          <cell r="A15" t="str">
            <v>Somme des bilans des banques</v>
          </cell>
          <cell r="B15">
            <v>503.7009429043371</v>
          </cell>
          <cell r="C15">
            <v>550.0079169392008</v>
          </cell>
          <cell r="D15">
            <v>567.4083510993892</v>
          </cell>
          <cell r="E15">
            <v>630.0648948096665</v>
          </cell>
          <cell r="F15">
            <v>680.5796219921857</v>
          </cell>
          <cell r="G15">
            <v>625.4598286146999</v>
          </cell>
          <cell r="I15">
            <v>3.163669762613952</v>
          </cell>
          <cell r="J15">
            <v>11.042583985391886</v>
          </cell>
        </row>
        <row r="16">
          <cell r="A16" t="str">
            <v>Résultat net des banques</v>
          </cell>
          <cell r="B16">
            <v>3275.194038656516</v>
          </cell>
          <cell r="C16">
            <v>4203</v>
          </cell>
          <cell r="D16">
            <v>3509.9987853217285</v>
          </cell>
          <cell r="E16">
            <v>4235</v>
          </cell>
          <cell r="F16">
            <v>3306</v>
          </cell>
          <cell r="G16">
            <v>3403</v>
          </cell>
          <cell r="I16">
            <v>-16.488251598340987</v>
          </cell>
          <cell r="J16">
            <v>20.655312409511772</v>
          </cell>
        </row>
        <row r="17">
          <cell r="A17" t="str">
            <v>Actifs nets des Organismes de placement collectif </v>
          </cell>
          <cell r="B17">
            <v>357.7500192117481</v>
          </cell>
          <cell r="C17">
            <v>455.5413705371936</v>
          </cell>
          <cell r="D17">
            <v>597.5</v>
          </cell>
          <cell r="E17">
            <v>859.9154756622269</v>
          </cell>
          <cell r="F17">
            <v>886.0545436288471</v>
          </cell>
          <cell r="G17">
            <v>847.7444444444444</v>
          </cell>
          <cell r="I17">
            <v>31.16262070674345</v>
          </cell>
          <cell r="J17">
            <v>43.91890806062375</v>
          </cell>
        </row>
        <row r="20">
          <cell r="A20" t="str">
            <v>/1 2001 est représenté par les mois disponibles: Emploi=8; Somme des bilans et nombre de banques=10; Autres=9.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128"/>
  <sheetViews>
    <sheetView zoomScale="115" zoomScaleNormal="115" zoomScalePageLayoutView="0" workbookViewId="0" topLeftCell="A38">
      <selection activeCell="D62" sqref="D62"/>
    </sheetView>
  </sheetViews>
  <sheetFormatPr defaultColWidth="9.33203125" defaultRowHeight="12.75"/>
  <cols>
    <col min="1" max="1" width="102.16015625" style="7" customWidth="1"/>
    <col min="2" max="2" width="11.66015625" style="7" bestFit="1" customWidth="1"/>
    <col min="3" max="6" width="11.33203125" style="7" customWidth="1"/>
    <col min="7" max="16384" width="9.33203125" style="7" customWidth="1"/>
  </cols>
  <sheetData>
    <row r="1" ht="15">
      <c r="A1" s="6" t="s">
        <v>0</v>
      </c>
    </row>
    <row r="3" ht="15">
      <c r="A3" s="8" t="s">
        <v>1</v>
      </c>
    </row>
    <row r="5" spans="1:4" ht="15">
      <c r="A5" s="187"/>
      <c r="B5" s="9" t="s">
        <v>23</v>
      </c>
      <c r="C5" s="9" t="s">
        <v>23</v>
      </c>
      <c r="D5" s="9" t="s">
        <v>23</v>
      </c>
    </row>
    <row r="6" spans="1:4" ht="15">
      <c r="A6" s="187"/>
      <c r="B6" s="9">
        <v>2012</v>
      </c>
      <c r="C6" s="9">
        <v>2013</v>
      </c>
      <c r="D6" s="9">
        <v>2014</v>
      </c>
    </row>
    <row r="7" spans="1:4" ht="16.5">
      <c r="A7" s="10" t="s">
        <v>160</v>
      </c>
      <c r="B7" s="11">
        <v>0.6</v>
      </c>
      <c r="C7" s="11">
        <v>0.2</v>
      </c>
      <c r="D7" s="11">
        <v>0.1</v>
      </c>
    </row>
    <row r="8" spans="1:4" ht="15">
      <c r="A8" s="10" t="s">
        <v>6</v>
      </c>
      <c r="B8" s="11">
        <v>3.6</v>
      </c>
      <c r="C8" s="11">
        <v>3</v>
      </c>
      <c r="D8" s="11">
        <v>3</v>
      </c>
    </row>
    <row r="9" spans="1:4" ht="15">
      <c r="A9" s="10" t="s">
        <v>284</v>
      </c>
      <c r="B9" s="12">
        <v>1.29</v>
      </c>
      <c r="C9" s="12">
        <v>1.29</v>
      </c>
      <c r="D9" s="12">
        <v>1.29</v>
      </c>
    </row>
    <row r="10" spans="1:4" ht="15">
      <c r="A10" s="10" t="s">
        <v>146</v>
      </c>
      <c r="B10" s="12">
        <v>1.2224660949733623</v>
      </c>
      <c r="C10" s="12">
        <v>-0.029516934371798254</v>
      </c>
      <c r="D10" s="12">
        <v>0.008189816783810144</v>
      </c>
    </row>
    <row r="11" spans="1:4" ht="15">
      <c r="A11" s="10" t="s">
        <v>252</v>
      </c>
      <c r="B11" s="13" t="s">
        <v>135</v>
      </c>
      <c r="C11" s="13" t="s">
        <v>135</v>
      </c>
      <c r="D11" s="13" t="s">
        <v>135</v>
      </c>
    </row>
    <row r="12" spans="1:4" ht="15">
      <c r="A12" s="10" t="s">
        <v>253</v>
      </c>
      <c r="B12" s="13">
        <v>-0.4</v>
      </c>
      <c r="C12" s="13">
        <v>-0.3</v>
      </c>
      <c r="D12" s="13">
        <v>1.4</v>
      </c>
    </row>
    <row r="13" spans="1:4" ht="15">
      <c r="A13" s="10" t="s">
        <v>254</v>
      </c>
      <c r="B13" s="12">
        <v>1.9</v>
      </c>
      <c r="C13" s="12">
        <v>2.65</v>
      </c>
      <c r="D13" s="12">
        <v>5.9</v>
      </c>
    </row>
    <row r="14" spans="1:4" ht="15">
      <c r="A14" s="10" t="s">
        <v>7</v>
      </c>
      <c r="B14" s="13" t="s">
        <v>135</v>
      </c>
      <c r="C14" s="13" t="s">
        <v>135</v>
      </c>
      <c r="D14" s="13" t="s">
        <v>135</v>
      </c>
    </row>
    <row r="15" spans="1:5" ht="15">
      <c r="A15" s="10" t="s">
        <v>285</v>
      </c>
      <c r="B15" s="11">
        <v>111.7</v>
      </c>
      <c r="C15" s="11">
        <v>109.5</v>
      </c>
      <c r="D15" s="11">
        <v>108.6</v>
      </c>
      <c r="E15" s="14"/>
    </row>
    <row r="16" spans="1:4" ht="18">
      <c r="A16" s="191" t="s">
        <v>161</v>
      </c>
      <c r="B16" s="191"/>
      <c r="C16" s="191"/>
      <c r="D16" s="191"/>
    </row>
    <row r="17" spans="1:4" ht="18">
      <c r="A17" s="15"/>
      <c r="B17" s="16"/>
      <c r="C17" s="16"/>
      <c r="D17" s="16"/>
    </row>
    <row r="18" spans="1:4" ht="15.75" customHeight="1">
      <c r="A18" s="192" t="s">
        <v>162</v>
      </c>
      <c r="B18" s="192"/>
      <c r="C18" s="192"/>
      <c r="D18" s="192"/>
    </row>
    <row r="19" spans="1:4" ht="15.75" customHeight="1">
      <c r="A19" s="192"/>
      <c r="B19" s="192"/>
      <c r="C19" s="192"/>
      <c r="D19" s="192"/>
    </row>
    <row r="20" spans="1:4" ht="15.75" customHeight="1">
      <c r="A20" s="17"/>
      <c r="B20" s="17"/>
      <c r="C20" s="17"/>
      <c r="D20" s="17"/>
    </row>
    <row r="21" spans="1:4" ht="15">
      <c r="A21" s="18"/>
      <c r="B21" s="19">
        <v>2012</v>
      </c>
      <c r="C21" s="19">
        <v>2013</v>
      </c>
      <c r="D21" s="19">
        <v>2014</v>
      </c>
    </row>
    <row r="22" spans="1:6" s="16" customFormat="1" ht="15">
      <c r="A22" s="20" t="s">
        <v>8</v>
      </c>
      <c r="B22" s="188"/>
      <c r="C22" s="188"/>
      <c r="D22" s="188"/>
      <c r="F22" s="21"/>
    </row>
    <row r="23" spans="1:4" s="16" customFormat="1" ht="15">
      <c r="A23" s="22" t="s">
        <v>9</v>
      </c>
      <c r="B23" s="23"/>
      <c r="C23" s="23"/>
      <c r="D23" s="23"/>
    </row>
    <row r="24" spans="1:4" s="16" customFormat="1" ht="15">
      <c r="A24" s="24" t="s">
        <v>10</v>
      </c>
      <c r="B24" s="25"/>
      <c r="C24" s="25"/>
      <c r="D24" s="25"/>
    </row>
    <row r="25" spans="1:4" s="16" customFormat="1" ht="15">
      <c r="A25" s="26"/>
      <c r="B25" s="27"/>
      <c r="C25" s="27"/>
      <c r="D25" s="27"/>
    </row>
    <row r="26" spans="1:4" s="16" customFormat="1" ht="15">
      <c r="A26" s="20" t="s">
        <v>11</v>
      </c>
      <c r="B26" s="189"/>
      <c r="C26" s="189"/>
      <c r="D26" s="189"/>
    </row>
    <row r="27" spans="1:4" s="16" customFormat="1" ht="15">
      <c r="A27" s="22" t="s">
        <v>286</v>
      </c>
      <c r="B27" s="23"/>
      <c r="C27" s="23"/>
      <c r="D27" s="23"/>
    </row>
    <row r="28" spans="1:4" s="16" customFormat="1" ht="15">
      <c r="A28" s="24" t="s">
        <v>12</v>
      </c>
      <c r="B28" s="25"/>
      <c r="C28" s="25"/>
      <c r="D28" s="25"/>
    </row>
    <row r="29" spans="1:4" s="16" customFormat="1" ht="15">
      <c r="A29" s="26"/>
      <c r="B29" s="28"/>
      <c r="C29" s="28"/>
      <c r="D29" s="28"/>
    </row>
    <row r="30" spans="1:4" s="16" customFormat="1" ht="15">
      <c r="A30" s="20" t="s">
        <v>13</v>
      </c>
      <c r="B30" s="190"/>
      <c r="C30" s="190"/>
      <c r="D30" s="190"/>
    </row>
    <row r="31" spans="1:4" s="16" customFormat="1" ht="15">
      <c r="A31" s="22" t="s">
        <v>14</v>
      </c>
      <c r="B31" s="23"/>
      <c r="C31" s="23"/>
      <c r="D31" s="23"/>
    </row>
    <row r="32" spans="1:4" s="16" customFormat="1" ht="15">
      <c r="A32" s="29" t="s">
        <v>152</v>
      </c>
      <c r="B32" s="30"/>
      <c r="C32" s="30"/>
      <c r="D32" s="30"/>
    </row>
    <row r="33" spans="1:4" s="16" customFormat="1" ht="15">
      <c r="A33" s="29" t="s">
        <v>153</v>
      </c>
      <c r="B33" s="30"/>
      <c r="C33" s="30"/>
      <c r="D33" s="30"/>
    </row>
    <row r="34" spans="1:4" s="16" customFormat="1" ht="15">
      <c r="A34" s="29" t="s">
        <v>154</v>
      </c>
      <c r="B34" s="30"/>
      <c r="C34" s="30"/>
      <c r="D34" s="30"/>
    </row>
    <row r="35" spans="1:4" s="16" customFormat="1" ht="30">
      <c r="A35" s="29" t="s">
        <v>155</v>
      </c>
      <c r="B35" s="30"/>
      <c r="C35" s="30"/>
      <c r="D35" s="30"/>
    </row>
    <row r="36" spans="1:4" s="16" customFormat="1" ht="15">
      <c r="A36" s="24" t="s">
        <v>15</v>
      </c>
      <c r="B36" s="25"/>
      <c r="C36" s="25"/>
      <c r="D36" s="25"/>
    </row>
    <row r="37" spans="1:4" s="16" customFormat="1" ht="15">
      <c r="A37" s="24" t="s">
        <v>16</v>
      </c>
      <c r="B37" s="25"/>
      <c r="C37" s="25"/>
      <c r="D37" s="25"/>
    </row>
    <row r="38" spans="1:4" s="16" customFormat="1" ht="14.25" customHeight="1">
      <c r="A38" s="24" t="s">
        <v>17</v>
      </c>
      <c r="B38" s="25"/>
      <c r="C38" s="25"/>
      <c r="D38" s="25"/>
    </row>
    <row r="39" spans="1:4" s="16" customFormat="1" ht="15">
      <c r="A39" s="26"/>
      <c r="B39" s="28"/>
      <c r="C39" s="28"/>
      <c r="D39" s="28"/>
    </row>
    <row r="40" spans="1:4" s="16" customFormat="1" ht="15">
      <c r="A40" s="20" t="s">
        <v>18</v>
      </c>
      <c r="B40" s="189"/>
      <c r="C40" s="189"/>
      <c r="D40" s="189"/>
    </row>
    <row r="41" spans="1:4" s="16" customFormat="1" ht="15">
      <c r="A41" s="22" t="s">
        <v>19</v>
      </c>
      <c r="B41" s="23"/>
      <c r="C41" s="23"/>
      <c r="D41" s="23"/>
    </row>
    <row r="42" spans="1:4" s="16" customFormat="1" ht="15">
      <c r="A42" s="24" t="s">
        <v>20</v>
      </c>
      <c r="B42" s="25"/>
      <c r="C42" s="25"/>
      <c r="D42" s="25"/>
    </row>
    <row r="43" spans="1:4" s="16" customFormat="1" ht="15">
      <c r="A43" s="26"/>
      <c r="B43" s="31"/>
      <c r="C43" s="31"/>
      <c r="D43" s="31"/>
    </row>
    <row r="44" spans="1:4" s="16" customFormat="1" ht="15">
      <c r="A44" s="20" t="s">
        <v>21</v>
      </c>
      <c r="B44" s="183"/>
      <c r="C44" s="183"/>
      <c r="D44" s="183"/>
    </row>
    <row r="45" spans="1:4" s="16" customFormat="1" ht="15">
      <c r="A45" s="32"/>
      <c r="B45" s="32"/>
      <c r="C45" s="32"/>
      <c r="D45" s="32"/>
    </row>
    <row r="46" spans="1:4" s="16" customFormat="1" ht="15">
      <c r="A46" s="33"/>
      <c r="B46" s="33"/>
      <c r="C46" s="33"/>
      <c r="D46" s="33"/>
    </row>
    <row r="48" ht="15">
      <c r="A48" s="34" t="s">
        <v>287</v>
      </c>
    </row>
    <row r="50" spans="1:6" ht="15">
      <c r="A50" s="184"/>
      <c r="B50" s="185" t="s">
        <v>22</v>
      </c>
      <c r="C50" s="19" t="s">
        <v>23</v>
      </c>
      <c r="D50" s="19" t="s">
        <v>23</v>
      </c>
      <c r="E50" s="19" t="s">
        <v>23</v>
      </c>
      <c r="F50" s="19" t="s">
        <v>23</v>
      </c>
    </row>
    <row r="51" spans="1:6" ht="15">
      <c r="A51" s="184"/>
      <c r="B51" s="185"/>
      <c r="C51" s="19">
        <v>2012</v>
      </c>
      <c r="D51" s="19">
        <v>2012</v>
      </c>
      <c r="E51" s="19">
        <v>2013</v>
      </c>
      <c r="F51" s="19">
        <v>2014</v>
      </c>
    </row>
    <row r="52" spans="1:6" ht="12.75" customHeight="1">
      <c r="A52" s="184"/>
      <c r="B52" s="186"/>
      <c r="C52" s="185" t="s">
        <v>151</v>
      </c>
      <c r="D52" s="185" t="s">
        <v>24</v>
      </c>
      <c r="E52" s="185" t="s">
        <v>24</v>
      </c>
      <c r="F52" s="185" t="s">
        <v>24</v>
      </c>
    </row>
    <row r="53" spans="1:6" ht="15">
      <c r="A53" s="184"/>
      <c r="B53" s="186"/>
      <c r="C53" s="185"/>
      <c r="D53" s="185"/>
      <c r="E53" s="185"/>
      <c r="F53" s="185"/>
    </row>
    <row r="54" spans="1:6" ht="15">
      <c r="A54" s="10" t="s">
        <v>147</v>
      </c>
      <c r="B54" s="13" t="s">
        <v>25</v>
      </c>
      <c r="C54" s="35">
        <v>33942</v>
      </c>
      <c r="D54" s="11">
        <v>-0.2</v>
      </c>
      <c r="E54" s="36">
        <v>1</v>
      </c>
      <c r="F54" s="11">
        <v>2.3</v>
      </c>
    </row>
    <row r="55" spans="1:6" ht="15">
      <c r="A55" s="37" t="s">
        <v>26</v>
      </c>
      <c r="B55" s="194"/>
      <c r="C55" s="194"/>
      <c r="D55" s="194"/>
      <c r="E55" s="194"/>
      <c r="F55" s="194"/>
    </row>
    <row r="56" spans="1:6" ht="33">
      <c r="A56" s="38" t="s">
        <v>229</v>
      </c>
      <c r="B56" s="11"/>
      <c r="C56" s="11" t="s">
        <v>27</v>
      </c>
      <c r="D56" s="11" t="s">
        <v>27</v>
      </c>
      <c r="E56" s="11"/>
      <c r="F56" s="11"/>
    </row>
    <row r="57" spans="1:6" ht="15">
      <c r="A57" s="32" t="s">
        <v>163</v>
      </c>
      <c r="B57" s="11"/>
      <c r="C57" s="35">
        <v>34860</v>
      </c>
      <c r="D57" s="11">
        <v>1.6</v>
      </c>
      <c r="E57" s="11">
        <v>1.6</v>
      </c>
      <c r="F57" s="11">
        <v>1.6</v>
      </c>
    </row>
    <row r="58" spans="1:6" ht="15">
      <c r="A58" s="39" t="s">
        <v>28</v>
      </c>
      <c r="B58" s="11"/>
      <c r="C58" s="11"/>
      <c r="D58" s="11"/>
      <c r="E58" s="11"/>
      <c r="F58" s="11"/>
    </row>
    <row r="59" spans="1:6" ht="15">
      <c r="A59" s="39" t="s">
        <v>29</v>
      </c>
      <c r="B59" s="11"/>
      <c r="C59" s="11"/>
      <c r="D59" s="11"/>
      <c r="E59" s="11"/>
      <c r="F59" s="11"/>
    </row>
    <row r="60" spans="1:6" ht="15">
      <c r="A60" s="39" t="s">
        <v>30</v>
      </c>
      <c r="B60" s="11"/>
      <c r="C60" s="11"/>
      <c r="D60" s="11"/>
      <c r="E60" s="11"/>
      <c r="F60" s="11"/>
    </row>
    <row r="61" spans="1:6" ht="15">
      <c r="A61" s="39" t="s">
        <v>31</v>
      </c>
      <c r="B61" s="11"/>
      <c r="C61" s="11"/>
      <c r="D61" s="11"/>
      <c r="E61" s="11"/>
      <c r="F61" s="11"/>
    </row>
    <row r="62" spans="1:6" ht="15">
      <c r="A62" s="32" t="s">
        <v>164</v>
      </c>
      <c r="B62" s="13" t="s">
        <v>25</v>
      </c>
      <c r="C62" s="35">
        <v>42918</v>
      </c>
      <c r="D62" s="11">
        <v>2.8</v>
      </c>
      <c r="E62" s="11">
        <v>3.2</v>
      </c>
      <c r="F62" s="11">
        <v>4.4</v>
      </c>
    </row>
    <row r="63" spans="1:6" ht="15">
      <c r="A63" s="19" t="s">
        <v>32</v>
      </c>
      <c r="B63" s="200"/>
      <c r="C63" s="200"/>
      <c r="D63" s="200"/>
      <c r="E63" s="200"/>
      <c r="F63" s="200"/>
    </row>
    <row r="64" spans="1:6" ht="15">
      <c r="A64" s="10" t="s">
        <v>156</v>
      </c>
      <c r="B64" s="13" t="s">
        <v>33</v>
      </c>
      <c r="C64" s="35">
        <v>11888</v>
      </c>
      <c r="D64" s="11"/>
      <c r="E64" s="11"/>
      <c r="F64" s="11"/>
    </row>
    <row r="65" spans="1:6" ht="15">
      <c r="A65" s="32" t="s">
        <v>165</v>
      </c>
      <c r="B65" s="13" t="s">
        <v>33</v>
      </c>
      <c r="C65" s="35">
        <v>6084</v>
      </c>
      <c r="D65" s="11"/>
      <c r="E65" s="11"/>
      <c r="F65" s="11"/>
    </row>
    <row r="66" spans="1:6" ht="15">
      <c r="A66" s="32" t="s">
        <v>166</v>
      </c>
      <c r="B66" s="13" t="s">
        <v>34</v>
      </c>
      <c r="C66" s="35">
        <v>8271</v>
      </c>
      <c r="D66" s="11"/>
      <c r="E66" s="11"/>
      <c r="F66" s="11"/>
    </row>
    <row r="67" spans="1:6" ht="15">
      <c r="A67" s="193" t="s">
        <v>288</v>
      </c>
      <c r="B67" s="13" t="s">
        <v>35</v>
      </c>
      <c r="C67" s="195">
        <v>3.9</v>
      </c>
      <c r="D67" s="186">
        <v>3.8</v>
      </c>
      <c r="E67" s="186">
        <v>3.7</v>
      </c>
      <c r="F67" s="186">
        <v>3.6</v>
      </c>
    </row>
    <row r="68" spans="1:6" ht="15">
      <c r="A68" s="193"/>
      <c r="B68" s="13" t="s">
        <v>36</v>
      </c>
      <c r="C68" s="196"/>
      <c r="D68" s="186"/>
      <c r="E68" s="186"/>
      <c r="F68" s="186"/>
    </row>
    <row r="69" spans="1:6" ht="15">
      <c r="A69" s="32" t="s">
        <v>167</v>
      </c>
      <c r="B69" s="13" t="s">
        <v>37</v>
      </c>
      <c r="C69" s="35">
        <v>59452</v>
      </c>
      <c r="D69" s="11">
        <v>-3.2</v>
      </c>
      <c r="E69" s="11">
        <v>0.2</v>
      </c>
      <c r="F69" s="11">
        <v>4.8</v>
      </c>
    </row>
    <row r="70" spans="1:6" ht="15">
      <c r="A70" s="32" t="s">
        <v>168</v>
      </c>
      <c r="B70" s="13" t="s">
        <v>38</v>
      </c>
      <c r="C70" s="35">
        <v>52553</v>
      </c>
      <c r="D70" s="11">
        <v>-2.6</v>
      </c>
      <c r="E70" s="11">
        <v>-0.2</v>
      </c>
      <c r="F70" s="11">
        <v>4.3</v>
      </c>
    </row>
    <row r="71" spans="1:6" ht="15">
      <c r="A71" s="19" t="s">
        <v>39</v>
      </c>
      <c r="B71" s="200"/>
      <c r="C71" s="200"/>
      <c r="D71" s="200"/>
      <c r="E71" s="200"/>
      <c r="F71" s="200"/>
    </row>
    <row r="72" spans="1:6" ht="15">
      <c r="A72" s="32" t="s">
        <v>169</v>
      </c>
      <c r="B72" s="11"/>
      <c r="C72" s="36">
        <v>2.9662259</v>
      </c>
      <c r="D72" s="11" t="s">
        <v>40</v>
      </c>
      <c r="E72" s="36">
        <v>0.5149771000000001</v>
      </c>
      <c r="F72" s="36">
        <v>0.5536009</v>
      </c>
    </row>
    <row r="73" spans="1:6" ht="30">
      <c r="A73" s="32" t="s">
        <v>234</v>
      </c>
      <c r="B73" s="13" t="s">
        <v>41</v>
      </c>
      <c r="C73" s="36">
        <v>-1</v>
      </c>
      <c r="D73" s="11" t="s">
        <v>40</v>
      </c>
      <c r="E73" s="36">
        <v>-0.0736531</v>
      </c>
      <c r="F73" s="36">
        <v>0</v>
      </c>
    </row>
    <row r="74" spans="1:6" ht="15">
      <c r="A74" s="32" t="s">
        <v>233</v>
      </c>
      <c r="B74" s="13" t="s">
        <v>144</v>
      </c>
      <c r="C74" s="36">
        <v>-1.6</v>
      </c>
      <c r="D74" s="11"/>
      <c r="E74" s="36">
        <v>0.6</v>
      </c>
      <c r="F74" s="36">
        <v>1.7</v>
      </c>
    </row>
    <row r="75" spans="1:2" ht="15">
      <c r="A75" s="40" t="s">
        <v>136</v>
      </c>
      <c r="B75" s="16"/>
    </row>
    <row r="76" spans="1:2" ht="18">
      <c r="A76" s="16" t="s">
        <v>170</v>
      </c>
      <c r="B76" s="16"/>
    </row>
    <row r="78" ht="15">
      <c r="A78" s="41" t="s">
        <v>171</v>
      </c>
    </row>
    <row r="80" spans="1:6" ht="15">
      <c r="A80" s="197"/>
      <c r="B80" s="198" t="s">
        <v>22</v>
      </c>
      <c r="C80" s="42" t="s">
        <v>23</v>
      </c>
      <c r="D80" s="42" t="s">
        <v>23</v>
      </c>
      <c r="E80" s="42" t="s">
        <v>23</v>
      </c>
      <c r="F80" s="42" t="s">
        <v>23</v>
      </c>
    </row>
    <row r="81" spans="1:6" ht="15">
      <c r="A81" s="197"/>
      <c r="B81" s="198"/>
      <c r="C81" s="19">
        <v>2012</v>
      </c>
      <c r="D81" s="19">
        <v>2012</v>
      </c>
      <c r="E81" s="19">
        <v>2013</v>
      </c>
      <c r="F81" s="19">
        <v>2014</v>
      </c>
    </row>
    <row r="82" spans="1:6" ht="12.75" customHeight="1">
      <c r="A82" s="197"/>
      <c r="B82" s="199"/>
      <c r="C82" s="198" t="s">
        <v>151</v>
      </c>
      <c r="D82" s="198" t="s">
        <v>24</v>
      </c>
      <c r="E82" s="198" t="s">
        <v>24</v>
      </c>
      <c r="F82" s="198" t="s">
        <v>24</v>
      </c>
    </row>
    <row r="83" spans="1:6" ht="15">
      <c r="A83" s="197"/>
      <c r="B83" s="199"/>
      <c r="C83" s="198"/>
      <c r="D83" s="198"/>
      <c r="E83" s="198"/>
      <c r="F83" s="198"/>
    </row>
    <row r="84" spans="1:6" ht="15">
      <c r="A84" s="43" t="s">
        <v>235</v>
      </c>
      <c r="B84" s="44"/>
      <c r="C84" s="45">
        <v>1.30886</v>
      </c>
      <c r="D84" s="44">
        <v>3.9</v>
      </c>
      <c r="E84" s="44">
        <v>2.1</v>
      </c>
      <c r="F84" s="44">
        <v>2.1</v>
      </c>
    </row>
    <row r="85" spans="1:6" ht="15">
      <c r="A85" s="46" t="s">
        <v>172</v>
      </c>
      <c r="B85" s="44"/>
      <c r="C85" s="45">
        <v>1.164279</v>
      </c>
      <c r="D85" s="44">
        <v>2.2</v>
      </c>
      <c r="E85" s="44">
        <v>1.6</v>
      </c>
      <c r="F85" s="44">
        <v>1.6</v>
      </c>
    </row>
    <row r="86" spans="1:6" ht="15">
      <c r="A86" s="47" t="s">
        <v>173</v>
      </c>
      <c r="B86" s="44"/>
      <c r="C86" s="45"/>
      <c r="D86" s="44"/>
      <c r="E86" s="44"/>
      <c r="F86" s="44"/>
    </row>
    <row r="87" spans="1:6" ht="15">
      <c r="A87" s="47" t="s">
        <v>174</v>
      </c>
      <c r="B87" s="44"/>
      <c r="C87" s="45"/>
      <c r="D87" s="44"/>
      <c r="E87" s="44"/>
      <c r="F87" s="44"/>
    </row>
    <row r="88" spans="1:6" ht="15">
      <c r="A88" s="47" t="s">
        <v>236</v>
      </c>
      <c r="B88" s="44"/>
      <c r="C88" s="45"/>
      <c r="D88" s="44"/>
      <c r="E88" s="44"/>
      <c r="F88" s="44"/>
    </row>
    <row r="89" spans="1:6" ht="15">
      <c r="A89" s="46" t="s">
        <v>237</v>
      </c>
      <c r="B89" s="44"/>
      <c r="C89" s="45">
        <v>1.272818</v>
      </c>
      <c r="D89" s="44">
        <v>4.3</v>
      </c>
      <c r="E89" s="44">
        <v>3.9</v>
      </c>
      <c r="F89" s="44">
        <v>3.1</v>
      </c>
    </row>
    <row r="90" spans="1:6" ht="15">
      <c r="A90" s="46" t="s">
        <v>238</v>
      </c>
      <c r="B90" s="44"/>
      <c r="C90" s="45">
        <v>1.172866</v>
      </c>
      <c r="D90" s="44">
        <v>3.5</v>
      </c>
      <c r="E90" s="44">
        <v>3.8</v>
      </c>
      <c r="F90" s="44">
        <v>3.8</v>
      </c>
    </row>
    <row r="92" ht="15">
      <c r="A92" s="8" t="s">
        <v>175</v>
      </c>
    </row>
    <row r="94" spans="1:6" ht="15">
      <c r="A94" s="197"/>
      <c r="B94" s="198" t="s">
        <v>22</v>
      </c>
      <c r="C94" s="42" t="s">
        <v>23</v>
      </c>
      <c r="D94" s="42" t="s">
        <v>23</v>
      </c>
      <c r="E94" s="42" t="s">
        <v>23</v>
      </c>
      <c r="F94" s="42" t="s">
        <v>23</v>
      </c>
    </row>
    <row r="95" spans="1:6" ht="15">
      <c r="A95" s="197"/>
      <c r="B95" s="198"/>
      <c r="C95" s="19">
        <v>2012</v>
      </c>
      <c r="D95" s="19">
        <v>2012</v>
      </c>
      <c r="E95" s="19">
        <v>2013</v>
      </c>
      <c r="F95" s="19">
        <v>2014</v>
      </c>
    </row>
    <row r="96" spans="1:6" ht="12.75" customHeight="1">
      <c r="A96" s="197"/>
      <c r="B96" s="199"/>
      <c r="C96" s="198" t="s">
        <v>151</v>
      </c>
      <c r="D96" s="198" t="s">
        <v>24</v>
      </c>
      <c r="E96" s="198" t="s">
        <v>24</v>
      </c>
      <c r="F96" s="198" t="s">
        <v>24</v>
      </c>
    </row>
    <row r="97" spans="1:6" ht="15">
      <c r="A97" s="197"/>
      <c r="B97" s="199"/>
      <c r="C97" s="198"/>
      <c r="D97" s="198"/>
      <c r="E97" s="198"/>
      <c r="F97" s="198"/>
    </row>
    <row r="98" spans="1:6" ht="16.5">
      <c r="A98" s="46" t="s">
        <v>239</v>
      </c>
      <c r="B98" s="44"/>
      <c r="C98" s="44">
        <v>377.3</v>
      </c>
      <c r="D98" s="44">
        <v>2.1</v>
      </c>
      <c r="E98" s="44">
        <v>1.7</v>
      </c>
      <c r="F98" s="44">
        <v>1.3</v>
      </c>
    </row>
    <row r="99" spans="1:6" ht="18">
      <c r="A99" s="47" t="s">
        <v>176</v>
      </c>
      <c r="B99" s="44"/>
      <c r="C99" s="44"/>
      <c r="D99" s="44"/>
      <c r="E99" s="44"/>
      <c r="F99" s="44"/>
    </row>
    <row r="100" spans="1:6" ht="16.5">
      <c r="A100" s="46" t="s">
        <v>177</v>
      </c>
      <c r="B100" s="44"/>
      <c r="C100" s="44"/>
      <c r="D100" s="44">
        <v>5.4</v>
      </c>
      <c r="E100" s="44">
        <v>5.9</v>
      </c>
      <c r="F100" s="44">
        <v>6.1</v>
      </c>
    </row>
    <row r="101" spans="1:6" ht="16.5">
      <c r="A101" s="46" t="s">
        <v>240</v>
      </c>
      <c r="B101" s="44"/>
      <c r="C101" s="48" t="s">
        <v>135</v>
      </c>
      <c r="D101" s="44">
        <v>-2.2</v>
      </c>
      <c r="E101" s="44">
        <v>-0.8</v>
      </c>
      <c r="F101" s="44">
        <v>0.8</v>
      </c>
    </row>
    <row r="102" spans="1:6" ht="18">
      <c r="A102" s="47" t="s">
        <v>245</v>
      </c>
      <c r="B102" s="44"/>
      <c r="C102" s="44"/>
      <c r="D102" s="44"/>
      <c r="E102" s="44"/>
      <c r="F102" s="44"/>
    </row>
    <row r="103" spans="1:6" ht="15">
      <c r="A103" s="43" t="s">
        <v>148</v>
      </c>
      <c r="B103" s="48" t="s">
        <v>42</v>
      </c>
      <c r="C103" s="45">
        <v>20.47542</v>
      </c>
      <c r="D103" s="44">
        <v>3.6</v>
      </c>
      <c r="E103" s="44">
        <v>3.5</v>
      </c>
      <c r="F103" s="44">
        <v>4.3</v>
      </c>
    </row>
    <row r="104" spans="1:6" ht="15">
      <c r="A104" s="43" t="s">
        <v>149</v>
      </c>
      <c r="B104" s="44"/>
      <c r="C104" s="45">
        <v>57.52849182353571</v>
      </c>
      <c r="D104" s="44">
        <v>1.2</v>
      </c>
      <c r="E104" s="44">
        <v>1.5</v>
      </c>
      <c r="F104" s="44">
        <v>2.7</v>
      </c>
    </row>
    <row r="105" spans="1:6" ht="15">
      <c r="A105" s="47"/>
      <c r="B105" s="44"/>
      <c r="C105" s="44"/>
      <c r="D105" s="44"/>
      <c r="E105" s="44"/>
      <c r="F105" s="44"/>
    </row>
    <row r="106" spans="1:6" ht="15">
      <c r="A106" s="47"/>
      <c r="B106" s="44"/>
      <c r="C106" s="44"/>
      <c r="D106" s="44"/>
      <c r="E106" s="44"/>
      <c r="F106" s="44"/>
    </row>
    <row r="107" spans="1:6" ht="15">
      <c r="A107" s="47"/>
      <c r="B107" s="44"/>
      <c r="C107" s="44"/>
      <c r="D107" s="44"/>
      <c r="E107" s="44"/>
      <c r="F107" s="44"/>
    </row>
    <row r="108" spans="1:6" ht="15">
      <c r="A108" s="47"/>
      <c r="B108" s="44"/>
      <c r="C108" s="44"/>
      <c r="D108" s="44" t="s">
        <v>40</v>
      </c>
      <c r="E108" s="44"/>
      <c r="F108" s="44"/>
    </row>
    <row r="109" spans="1:6" ht="15">
      <c r="A109" s="47"/>
      <c r="B109" s="44"/>
      <c r="C109" s="44"/>
      <c r="D109" s="44" t="s">
        <v>40</v>
      </c>
      <c r="E109" s="44"/>
      <c r="F109" s="44"/>
    </row>
    <row r="110" ht="15">
      <c r="A110" s="49"/>
    </row>
    <row r="111" ht="15">
      <c r="A111" s="50" t="s">
        <v>241</v>
      </c>
    </row>
    <row r="112" ht="15">
      <c r="A112" s="50" t="s">
        <v>242</v>
      </c>
    </row>
    <row r="113" ht="15">
      <c r="A113" s="50" t="s">
        <v>289</v>
      </c>
    </row>
    <row r="114" ht="15">
      <c r="A114" s="50" t="s">
        <v>243</v>
      </c>
    </row>
    <row r="115" ht="15">
      <c r="A115" s="50" t="s">
        <v>244</v>
      </c>
    </row>
    <row r="117" ht="15">
      <c r="A117" s="41" t="s">
        <v>290</v>
      </c>
    </row>
    <row r="119" spans="1:5" ht="15">
      <c r="A119" s="186"/>
      <c r="B119" s="185" t="s">
        <v>22</v>
      </c>
      <c r="C119" s="19" t="s">
        <v>23</v>
      </c>
      <c r="D119" s="19" t="s">
        <v>23</v>
      </c>
      <c r="E119" s="19" t="s">
        <v>23</v>
      </c>
    </row>
    <row r="120" spans="1:5" ht="15">
      <c r="A120" s="186"/>
      <c r="B120" s="185"/>
      <c r="C120" s="19">
        <v>2012</v>
      </c>
      <c r="D120" s="19">
        <v>2013</v>
      </c>
      <c r="E120" s="19">
        <v>2014</v>
      </c>
    </row>
    <row r="121" spans="1:5" ht="15">
      <c r="A121" s="177" t="s">
        <v>246</v>
      </c>
      <c r="B121" s="13" t="s">
        <v>43</v>
      </c>
      <c r="C121" s="13" t="s">
        <v>44</v>
      </c>
      <c r="D121" s="13" t="s">
        <v>44</v>
      </c>
      <c r="E121" s="13" t="s">
        <v>44</v>
      </c>
    </row>
    <row r="122" spans="1:5" ht="15">
      <c r="A122" s="51" t="s">
        <v>26</v>
      </c>
      <c r="B122" s="186"/>
      <c r="C122" s="186"/>
      <c r="D122" s="186"/>
      <c r="E122" s="186"/>
    </row>
    <row r="123" spans="1:5" ht="15">
      <c r="A123" s="52" t="s">
        <v>248</v>
      </c>
      <c r="B123" s="11"/>
      <c r="C123" s="11"/>
      <c r="D123" s="11"/>
      <c r="E123" s="11"/>
    </row>
    <row r="124" spans="1:5" ht="15">
      <c r="A124" s="52" t="s">
        <v>249</v>
      </c>
      <c r="B124" s="11"/>
      <c r="C124" s="11"/>
      <c r="D124" s="11"/>
      <c r="E124" s="11"/>
    </row>
    <row r="125" spans="1:5" ht="15">
      <c r="A125" s="52" t="s">
        <v>247</v>
      </c>
      <c r="B125" s="11"/>
      <c r="C125" s="11"/>
      <c r="D125" s="11"/>
      <c r="E125" s="11"/>
    </row>
    <row r="126" spans="1:5" ht="15">
      <c r="A126" s="53" t="s">
        <v>250</v>
      </c>
      <c r="B126" s="13" t="s">
        <v>43</v>
      </c>
      <c r="C126" s="11"/>
      <c r="D126" s="11"/>
      <c r="E126" s="11"/>
    </row>
    <row r="127" spans="1:5" ht="15">
      <c r="A127" s="53" t="s">
        <v>251</v>
      </c>
      <c r="B127" s="13" t="s">
        <v>43</v>
      </c>
      <c r="C127" s="11"/>
      <c r="D127" s="11"/>
      <c r="E127" s="11"/>
    </row>
    <row r="128" spans="1:5" ht="15">
      <c r="A128" s="32" t="s">
        <v>291</v>
      </c>
      <c r="B128" s="11"/>
      <c r="C128" s="11"/>
      <c r="D128" s="11"/>
      <c r="E128" s="11"/>
    </row>
  </sheetData>
  <sheetProtection/>
  <mergeCells count="43">
    <mergeCell ref="E52:E53"/>
    <mergeCell ref="F52:F53"/>
    <mergeCell ref="E82:E83"/>
    <mergeCell ref="F82:F83"/>
    <mergeCell ref="E96:E97"/>
    <mergeCell ref="F96:F97"/>
    <mergeCell ref="B71:F71"/>
    <mergeCell ref="D82:D83"/>
    <mergeCell ref="B63:F63"/>
    <mergeCell ref="D52:D53"/>
    <mergeCell ref="A119:A120"/>
    <mergeCell ref="B119:B120"/>
    <mergeCell ref="B122:E122"/>
    <mergeCell ref="A94:A95"/>
    <mergeCell ref="B94:B95"/>
    <mergeCell ref="A96:A97"/>
    <mergeCell ref="B96:B97"/>
    <mergeCell ref="C96:C97"/>
    <mergeCell ref="D96:D97"/>
    <mergeCell ref="A80:A81"/>
    <mergeCell ref="B80:B81"/>
    <mergeCell ref="A82:A83"/>
    <mergeCell ref="B82:B83"/>
    <mergeCell ref="C82:C83"/>
    <mergeCell ref="A67:A68"/>
    <mergeCell ref="D67:D68"/>
    <mergeCell ref="E67:E68"/>
    <mergeCell ref="F67:F68"/>
    <mergeCell ref="B55:F55"/>
    <mergeCell ref="C67:C68"/>
    <mergeCell ref="A5:A6"/>
    <mergeCell ref="B22:D22"/>
    <mergeCell ref="B26:D26"/>
    <mergeCell ref="B30:D30"/>
    <mergeCell ref="B40:D40"/>
    <mergeCell ref="A16:D16"/>
    <mergeCell ref="A18:D19"/>
    <mergeCell ref="B44:D44"/>
    <mergeCell ref="A50:A51"/>
    <mergeCell ref="B50:B51"/>
    <mergeCell ref="A52:A53"/>
    <mergeCell ref="B52:B53"/>
    <mergeCell ref="C52:C5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74"/>
  <sheetViews>
    <sheetView zoomScalePageLayoutView="0" workbookViewId="0" topLeftCell="A1">
      <selection activeCell="A29" sqref="A29"/>
    </sheetView>
  </sheetViews>
  <sheetFormatPr defaultColWidth="9.33203125" defaultRowHeight="12.75"/>
  <cols>
    <col min="1" max="1" width="102.16015625" style="7" customWidth="1"/>
    <col min="2" max="4" width="11.66015625" style="7" customWidth="1"/>
    <col min="5" max="6" width="9.33203125" style="7" customWidth="1"/>
    <col min="7" max="8" width="12.83203125" style="7" hidden="1" customWidth="1"/>
    <col min="9" max="9" width="16.33203125" style="7" hidden="1" customWidth="1"/>
    <col min="10" max="10" width="0" style="7" hidden="1" customWidth="1"/>
    <col min="11" max="11" width="11.16015625" style="7" hidden="1" customWidth="1"/>
    <col min="12" max="12" width="11.66015625" style="7" hidden="1" customWidth="1"/>
    <col min="13" max="13" width="0" style="7" hidden="1" customWidth="1"/>
    <col min="14" max="16384" width="9.33203125" style="7" customWidth="1"/>
  </cols>
  <sheetData>
    <row r="1" ht="15">
      <c r="A1" s="6" t="s">
        <v>45</v>
      </c>
    </row>
    <row r="3" spans="1:4" ht="15" customHeight="1">
      <c r="A3" s="201" t="s">
        <v>292</v>
      </c>
      <c r="B3" s="201"/>
      <c r="C3" s="201"/>
      <c r="D3" s="201"/>
    </row>
    <row r="4" spans="1:4" ht="15" customHeight="1">
      <c r="A4" s="201"/>
      <c r="B4" s="201"/>
      <c r="C4" s="201"/>
      <c r="D4" s="201"/>
    </row>
    <row r="6" spans="1:12" ht="15">
      <c r="A6" s="203"/>
      <c r="B6" s="185" t="s">
        <v>22</v>
      </c>
      <c r="C6" s="19" t="s">
        <v>23</v>
      </c>
      <c r="D6" s="19" t="s">
        <v>23</v>
      </c>
      <c r="G6" s="54" t="s">
        <v>23</v>
      </c>
      <c r="H6" s="54" t="s">
        <v>23</v>
      </c>
      <c r="I6" s="55"/>
      <c r="J6" s="56"/>
      <c r="K6" s="57" t="s">
        <v>2</v>
      </c>
      <c r="L6" s="54" t="s">
        <v>2</v>
      </c>
    </row>
    <row r="7" spans="1:12" ht="15.75" thickBot="1">
      <c r="A7" s="203"/>
      <c r="B7" s="185"/>
      <c r="C7" s="19">
        <v>2013</v>
      </c>
      <c r="D7" s="19">
        <v>2014</v>
      </c>
      <c r="G7" s="58">
        <v>2013</v>
      </c>
      <c r="H7" s="58">
        <v>2014</v>
      </c>
      <c r="I7" s="55"/>
      <c r="J7" s="59"/>
      <c r="K7" s="60">
        <v>2013</v>
      </c>
      <c r="L7" s="58">
        <v>2014</v>
      </c>
    </row>
    <row r="8" spans="1:12" ht="15.75" thickBot="1">
      <c r="A8" s="53"/>
      <c r="B8" s="11"/>
      <c r="C8" s="13" t="s">
        <v>46</v>
      </c>
      <c r="D8" s="13"/>
      <c r="G8" s="61" t="s">
        <v>47</v>
      </c>
      <c r="H8" s="61" t="s">
        <v>47</v>
      </c>
      <c r="I8" s="62"/>
      <c r="J8" s="63"/>
      <c r="K8" s="64" t="s">
        <v>47</v>
      </c>
      <c r="L8" s="65" t="s">
        <v>47</v>
      </c>
    </row>
    <row r="9" spans="1:12" ht="15.75" thickBot="1">
      <c r="A9" s="19" t="s">
        <v>255</v>
      </c>
      <c r="B9" s="66"/>
      <c r="C9" s="13"/>
      <c r="D9" s="13"/>
      <c r="F9" s="16"/>
      <c r="G9" s="67"/>
      <c r="H9" s="68"/>
      <c r="I9" s="69"/>
      <c r="J9" s="63" t="s">
        <v>48</v>
      </c>
      <c r="K9" s="70">
        <v>44274</v>
      </c>
      <c r="L9" s="70">
        <v>46222</v>
      </c>
    </row>
    <row r="10" spans="1:9" ht="17.25" customHeight="1" thickBot="1">
      <c r="A10" s="32" t="s">
        <v>256</v>
      </c>
      <c r="B10" s="71" t="s">
        <v>49</v>
      </c>
      <c r="C10" s="36">
        <v>-0.9</v>
      </c>
      <c r="D10" s="72"/>
      <c r="F10" s="73"/>
      <c r="G10" s="74">
        <v>-413.3480918566602</v>
      </c>
      <c r="H10" s="75">
        <v>-427.12310361169875</v>
      </c>
      <c r="I10" s="76"/>
    </row>
    <row r="11" spans="1:9" ht="17.25" customHeight="1" thickBot="1">
      <c r="A11" s="32" t="s">
        <v>178</v>
      </c>
      <c r="B11" s="71" t="s">
        <v>50</v>
      </c>
      <c r="C11" s="36">
        <v>-2.3</v>
      </c>
      <c r="D11" s="72"/>
      <c r="F11" s="77"/>
      <c r="G11" s="74">
        <v>-1021.4295257306585</v>
      </c>
      <c r="H11" s="75">
        <v>-1044.7729922751405</v>
      </c>
      <c r="I11" s="76"/>
    </row>
    <row r="12" spans="1:9" ht="17.25" customHeight="1" thickBot="1">
      <c r="A12" s="32" t="s">
        <v>257</v>
      </c>
      <c r="B12" s="71" t="s">
        <v>51</v>
      </c>
      <c r="C12" s="36" t="s">
        <v>40</v>
      </c>
      <c r="D12" s="78"/>
      <c r="F12" s="79"/>
      <c r="G12" s="80" t="s">
        <v>40</v>
      </c>
      <c r="H12" s="81" t="s">
        <v>40</v>
      </c>
      <c r="I12" s="82"/>
    </row>
    <row r="13" spans="1:9" ht="17.25" customHeight="1" thickBot="1">
      <c r="A13" s="32" t="s">
        <v>179</v>
      </c>
      <c r="B13" s="71" t="s">
        <v>52</v>
      </c>
      <c r="C13" s="36">
        <v>-0.1</v>
      </c>
      <c r="D13" s="72"/>
      <c r="F13" s="77"/>
      <c r="G13" s="74">
        <v>-50.54503189338857</v>
      </c>
      <c r="H13" s="75">
        <v>-22.0546600416983</v>
      </c>
      <c r="I13" s="76"/>
    </row>
    <row r="14" spans="1:9" ht="17.25" customHeight="1" thickBot="1">
      <c r="A14" s="32" t="s">
        <v>180</v>
      </c>
      <c r="B14" s="71" t="s">
        <v>53</v>
      </c>
      <c r="C14" s="36">
        <v>1.5</v>
      </c>
      <c r="D14" s="72"/>
      <c r="F14" s="77"/>
      <c r="G14" s="74">
        <v>658.6322452257518</v>
      </c>
      <c r="H14" s="75">
        <v>639.7645487051359</v>
      </c>
      <c r="I14" s="76"/>
    </row>
    <row r="15" spans="1:9" ht="17.25" customHeight="1" thickBot="1">
      <c r="A15" s="83" t="s">
        <v>258</v>
      </c>
      <c r="B15" s="11" t="s">
        <v>54</v>
      </c>
      <c r="C15" s="36">
        <v>0.6</v>
      </c>
      <c r="D15" s="72"/>
      <c r="F15" s="77"/>
      <c r="G15" s="84">
        <v>266.1640607395758</v>
      </c>
      <c r="H15" s="85">
        <v>201.6428047277391</v>
      </c>
      <c r="I15" s="86"/>
    </row>
    <row r="16" spans="1:9" ht="17.25" customHeight="1" thickBot="1">
      <c r="A16" s="32" t="s">
        <v>181</v>
      </c>
      <c r="B16" s="87"/>
      <c r="C16" s="36">
        <v>-0.3</v>
      </c>
      <c r="D16" s="72"/>
      <c r="F16" s="77"/>
      <c r="G16" s="84">
        <f>+G14-G15</f>
        <v>392.468184486176</v>
      </c>
      <c r="H16" s="85">
        <f>+H14-H15</f>
        <v>438.1217439773968</v>
      </c>
      <c r="I16" s="86"/>
    </row>
    <row r="17" spans="1:9" ht="17.25" customHeight="1" thickBot="1">
      <c r="A17" s="32" t="s">
        <v>259</v>
      </c>
      <c r="B17" s="87"/>
      <c r="C17" s="36">
        <v>0</v>
      </c>
      <c r="D17" s="11"/>
      <c r="F17" s="88"/>
      <c r="G17" s="89"/>
      <c r="H17" s="61"/>
      <c r="I17" s="62"/>
    </row>
    <row r="18" spans="1:9" ht="17.25" customHeight="1" thickBot="1">
      <c r="A18" s="32" t="s">
        <v>293</v>
      </c>
      <c r="B18" s="87"/>
      <c r="C18" s="36">
        <v>1</v>
      </c>
      <c r="D18" s="11"/>
      <c r="F18" s="90"/>
      <c r="G18" s="89"/>
      <c r="H18" s="61"/>
      <c r="I18" s="62"/>
    </row>
    <row r="19" spans="1:9" ht="17.25" customHeight="1" thickBot="1">
      <c r="A19" s="32" t="s">
        <v>294</v>
      </c>
      <c r="B19" s="87"/>
      <c r="C19" s="36">
        <v>1.6</v>
      </c>
      <c r="D19" s="11"/>
      <c r="F19" s="90"/>
      <c r="G19" s="89"/>
      <c r="H19" s="61"/>
      <c r="I19" s="62"/>
    </row>
    <row r="20" spans="1:6" ht="17.25" customHeight="1">
      <c r="A20" s="91" t="s">
        <v>55</v>
      </c>
      <c r="B20" s="204"/>
      <c r="C20" s="204"/>
      <c r="D20" s="204"/>
      <c r="F20" s="16"/>
    </row>
    <row r="21" spans="1:6" ht="17.25" customHeight="1">
      <c r="A21" s="91" t="s">
        <v>29</v>
      </c>
      <c r="B21" s="87"/>
      <c r="C21" s="11"/>
      <c r="D21" s="11"/>
      <c r="F21" s="16"/>
    </row>
    <row r="22" spans="1:4" ht="17.25" customHeight="1">
      <c r="A22" s="91" t="s">
        <v>30</v>
      </c>
      <c r="B22" s="87"/>
      <c r="C22" s="11"/>
      <c r="D22" s="11"/>
    </row>
    <row r="23" spans="1:4" ht="17.25" customHeight="1">
      <c r="A23" s="91" t="s">
        <v>31</v>
      </c>
      <c r="B23" s="87"/>
      <c r="C23" s="11"/>
      <c r="D23" s="11"/>
    </row>
    <row r="24" spans="1:4" ht="17.25" customHeight="1">
      <c r="A24" s="32" t="s">
        <v>295</v>
      </c>
      <c r="B24" s="87"/>
      <c r="C24" s="36">
        <v>-3.2</v>
      </c>
      <c r="D24" s="11"/>
    </row>
    <row r="25" spans="1:4" ht="17.25" customHeight="1">
      <c r="A25" s="32" t="s">
        <v>296</v>
      </c>
      <c r="B25" s="87"/>
      <c r="C25" s="36">
        <v>-1.4</v>
      </c>
      <c r="D25" s="11"/>
    </row>
    <row r="26" spans="1:4" ht="17.25" customHeight="1">
      <c r="A26" s="32" t="s">
        <v>297</v>
      </c>
      <c r="B26" s="87"/>
      <c r="C26" s="36">
        <v>0.5</v>
      </c>
      <c r="D26" s="11"/>
    </row>
    <row r="27" spans="1:4" ht="17.25" customHeight="1">
      <c r="A27" s="32" t="s">
        <v>298</v>
      </c>
      <c r="B27" s="87"/>
      <c r="C27" s="36">
        <v>1.1</v>
      </c>
      <c r="D27" s="11"/>
    </row>
    <row r="28" spans="1:4" ht="17.25" customHeight="1">
      <c r="A28" s="32" t="s">
        <v>299</v>
      </c>
      <c r="B28" s="87"/>
      <c r="C28" s="36">
        <v>0.5</v>
      </c>
      <c r="D28" s="11"/>
    </row>
    <row r="29" ht="17.25" customHeight="1"/>
    <row r="30" spans="1:4" ht="13.5" customHeight="1">
      <c r="A30" s="92" t="s">
        <v>182</v>
      </c>
      <c r="B30" s="93"/>
      <c r="C30" s="93"/>
      <c r="D30" s="93"/>
    </row>
    <row r="31" spans="1:4" ht="12" customHeight="1">
      <c r="A31" s="205" t="s">
        <v>183</v>
      </c>
      <c r="B31" s="205"/>
      <c r="C31" s="205"/>
      <c r="D31" s="205"/>
    </row>
    <row r="32" spans="1:4" ht="15.75" customHeight="1">
      <c r="A32" s="205" t="s">
        <v>184</v>
      </c>
      <c r="B32" s="205"/>
      <c r="C32" s="205"/>
      <c r="D32" s="205"/>
    </row>
    <row r="33" ht="17.25" customHeight="1"/>
    <row r="34" ht="15">
      <c r="A34" s="41" t="s">
        <v>185</v>
      </c>
    </row>
    <row r="36" spans="1:4" ht="12.75" customHeight="1">
      <c r="A36" s="187"/>
      <c r="B36" s="185" t="s">
        <v>22</v>
      </c>
      <c r="C36" s="19" t="s">
        <v>23</v>
      </c>
      <c r="D36" s="19" t="s">
        <v>23</v>
      </c>
    </row>
    <row r="37" spans="1:4" ht="15">
      <c r="A37" s="187"/>
      <c r="B37" s="185"/>
      <c r="C37" s="19">
        <v>2013</v>
      </c>
      <c r="D37" s="19">
        <v>2014</v>
      </c>
    </row>
    <row r="38" spans="1:4" ht="17.25" customHeight="1">
      <c r="A38" s="32"/>
      <c r="B38" s="9"/>
      <c r="C38" s="13" t="s">
        <v>44</v>
      </c>
      <c r="D38" s="13" t="s">
        <v>44</v>
      </c>
    </row>
    <row r="39" spans="1:7" ht="17.25" customHeight="1">
      <c r="A39" s="32" t="s">
        <v>186</v>
      </c>
      <c r="B39" s="11"/>
      <c r="C39" s="36">
        <v>24.94918010570538</v>
      </c>
      <c r="D39" s="36">
        <v>26.061182986456664</v>
      </c>
      <c r="G39" s="94"/>
    </row>
    <row r="40" spans="1:4" ht="17.25" customHeight="1">
      <c r="A40" s="32" t="s">
        <v>260</v>
      </c>
      <c r="B40" s="11"/>
      <c r="C40" s="36">
        <v>2.6</v>
      </c>
      <c r="D40" s="36">
        <v>1.1120028807512838</v>
      </c>
    </row>
    <row r="41" spans="1:4" ht="17.25" customHeight="1">
      <c r="A41" s="10" t="s">
        <v>261</v>
      </c>
      <c r="B41" s="186"/>
      <c r="C41" s="186"/>
      <c r="D41" s="186"/>
    </row>
    <row r="42" spans="1:4" ht="17.25" customHeight="1">
      <c r="A42" s="32" t="s">
        <v>300</v>
      </c>
      <c r="B42" s="11"/>
      <c r="C42" s="36">
        <v>-0.3</v>
      </c>
      <c r="D42" s="95"/>
    </row>
    <row r="43" spans="1:4" ht="17.25" customHeight="1">
      <c r="A43" s="32" t="s">
        <v>301</v>
      </c>
      <c r="B43" s="11" t="s">
        <v>54</v>
      </c>
      <c r="C43" s="36">
        <v>0.6</v>
      </c>
      <c r="D43" s="95"/>
    </row>
    <row r="44" spans="1:4" ht="17.25" customHeight="1">
      <c r="A44" s="32" t="s">
        <v>262</v>
      </c>
      <c r="B44" s="11"/>
      <c r="C44" s="36">
        <v>1.7</v>
      </c>
      <c r="D44" s="11"/>
    </row>
    <row r="45" spans="1:4" ht="17.25" customHeight="1">
      <c r="A45" s="96" t="s">
        <v>26</v>
      </c>
      <c r="B45" s="186"/>
      <c r="C45" s="186"/>
      <c r="D45" s="186"/>
    </row>
    <row r="46" spans="1:4" ht="17.25" customHeight="1">
      <c r="A46" s="52" t="s">
        <v>264</v>
      </c>
      <c r="B46" s="11"/>
      <c r="C46" s="11"/>
      <c r="D46" s="11"/>
    </row>
    <row r="47" spans="1:4" ht="17.25" customHeight="1">
      <c r="A47" s="52" t="s">
        <v>263</v>
      </c>
      <c r="B47" s="11"/>
      <c r="C47" s="11"/>
      <c r="D47" s="11"/>
    </row>
    <row r="48" spans="1:4" ht="17.25" customHeight="1">
      <c r="A48" s="96" t="s">
        <v>26</v>
      </c>
      <c r="B48" s="186"/>
      <c r="C48" s="186"/>
      <c r="D48" s="186"/>
    </row>
    <row r="49" spans="1:4" ht="17.25" customHeight="1">
      <c r="A49" s="96" t="s">
        <v>56</v>
      </c>
      <c r="B49" s="11"/>
      <c r="C49" s="11"/>
      <c r="D49" s="11"/>
    </row>
    <row r="50" spans="1:4" ht="17.25" customHeight="1">
      <c r="A50" s="52" t="s">
        <v>187</v>
      </c>
      <c r="B50" s="11"/>
      <c r="C50" s="11"/>
      <c r="D50" s="11"/>
    </row>
    <row r="51" spans="1:4" ht="17.25" customHeight="1">
      <c r="A51" s="10" t="s">
        <v>302</v>
      </c>
      <c r="B51" s="11"/>
      <c r="C51" s="36">
        <v>2.9</v>
      </c>
      <c r="D51" s="36">
        <v>1.8</v>
      </c>
    </row>
    <row r="52" spans="1:4" ht="17.25" customHeight="1">
      <c r="A52" s="52" t="s">
        <v>57</v>
      </c>
      <c r="B52" s="186"/>
      <c r="C52" s="186"/>
      <c r="D52" s="186"/>
    </row>
    <row r="53" spans="1:4" ht="17.25" customHeight="1">
      <c r="A53" s="53" t="s">
        <v>188</v>
      </c>
      <c r="B53" s="11"/>
      <c r="C53" s="11"/>
      <c r="D53" s="11"/>
    </row>
    <row r="54" spans="1:4" ht="17.25" customHeight="1">
      <c r="A54" s="53" t="s">
        <v>189</v>
      </c>
      <c r="B54" s="11"/>
      <c r="C54" s="11"/>
      <c r="D54" s="11"/>
    </row>
    <row r="55" spans="1:4" ht="17.25" customHeight="1">
      <c r="A55" s="53" t="s">
        <v>265</v>
      </c>
      <c r="B55" s="11"/>
      <c r="C55" s="11"/>
      <c r="D55" s="11"/>
    </row>
    <row r="56" spans="1:4" ht="17.25" customHeight="1">
      <c r="A56" s="53" t="s">
        <v>190</v>
      </c>
      <c r="B56" s="11"/>
      <c r="C56" s="11"/>
      <c r="D56" s="11"/>
    </row>
    <row r="57" spans="1:4" ht="17.25" customHeight="1">
      <c r="A57" s="53" t="s">
        <v>191</v>
      </c>
      <c r="B57" s="11"/>
      <c r="C57" s="11"/>
      <c r="D57" s="11"/>
    </row>
    <row r="58" ht="17.25" customHeight="1"/>
    <row r="59" spans="1:4" ht="17.25" customHeight="1">
      <c r="A59" s="205" t="s">
        <v>192</v>
      </c>
      <c r="B59" s="205"/>
      <c r="C59" s="205"/>
      <c r="D59" s="205"/>
    </row>
    <row r="60" spans="1:4" ht="22.5" customHeight="1">
      <c r="A60" s="206" t="s">
        <v>193</v>
      </c>
      <c r="B60" s="206"/>
      <c r="C60" s="206"/>
      <c r="D60" s="206"/>
    </row>
    <row r="61" spans="1:4" ht="23.25" customHeight="1">
      <c r="A61" s="206" t="s">
        <v>194</v>
      </c>
      <c r="B61" s="206"/>
      <c r="C61" s="206"/>
      <c r="D61" s="206"/>
    </row>
    <row r="62" spans="1:4" ht="22.5" customHeight="1">
      <c r="A62" s="206" t="s">
        <v>195</v>
      </c>
      <c r="B62" s="206"/>
      <c r="C62" s="206"/>
      <c r="D62" s="206"/>
    </row>
    <row r="63" spans="1:4" ht="18.75" customHeight="1">
      <c r="A63" s="206" t="s">
        <v>196</v>
      </c>
      <c r="B63" s="206"/>
      <c r="C63" s="206"/>
      <c r="D63" s="206"/>
    </row>
    <row r="64" spans="1:4" ht="24.75" customHeight="1">
      <c r="A64" s="206" t="s">
        <v>197</v>
      </c>
      <c r="B64" s="206"/>
      <c r="C64" s="206"/>
      <c r="D64" s="206"/>
    </row>
    <row r="66" ht="15">
      <c r="A66" s="8" t="s">
        <v>303</v>
      </c>
    </row>
    <row r="68" spans="1:8" ht="15">
      <c r="A68" s="202"/>
      <c r="B68" s="97" t="s">
        <v>23</v>
      </c>
      <c r="C68" s="97" t="s">
        <v>23</v>
      </c>
      <c r="H68" s="7" t="s">
        <v>141</v>
      </c>
    </row>
    <row r="69" spans="1:3" ht="15">
      <c r="A69" s="202"/>
      <c r="B69" s="19">
        <v>2013</v>
      </c>
      <c r="C69" s="19">
        <v>2014</v>
      </c>
    </row>
    <row r="70" spans="1:11" ht="17.25" customHeight="1">
      <c r="A70" s="98"/>
      <c r="B70" s="97" t="s">
        <v>44</v>
      </c>
      <c r="C70" s="97" t="s">
        <v>44</v>
      </c>
      <c r="H70" s="99"/>
      <c r="I70" s="100">
        <v>2012</v>
      </c>
      <c r="J70" s="100" t="s">
        <v>140</v>
      </c>
      <c r="K70" s="7">
        <f>'DBP2013 - 03 no policy change'!M9</f>
        <v>44274</v>
      </c>
    </row>
    <row r="71" spans="1:10" ht="17.25" customHeight="1">
      <c r="A71" s="98" t="s">
        <v>58</v>
      </c>
      <c r="B71" s="97">
        <v>8.4</v>
      </c>
      <c r="C71" s="97"/>
      <c r="H71" s="99" t="s">
        <v>137</v>
      </c>
      <c r="I71" s="99">
        <v>3753</v>
      </c>
      <c r="J71" s="101">
        <f>I71/K70</f>
        <v>0.08476758368342593</v>
      </c>
    </row>
    <row r="72" spans="1:10" ht="17.25" customHeight="1">
      <c r="A72" s="98" t="s">
        <v>266</v>
      </c>
      <c r="B72" s="97">
        <v>4.9</v>
      </c>
      <c r="C72" s="97"/>
      <c r="H72" s="99" t="s">
        <v>138</v>
      </c>
      <c r="I72" s="99">
        <v>2183</v>
      </c>
      <c r="J72" s="101">
        <f>I72/K70</f>
        <v>0.04930659077562452</v>
      </c>
    </row>
    <row r="73" spans="8:10" ht="15">
      <c r="H73" s="99" t="s">
        <v>139</v>
      </c>
      <c r="I73" s="99">
        <v>2180</v>
      </c>
      <c r="J73" s="99"/>
    </row>
    <row r="74" spans="8:10" ht="15">
      <c r="H74" s="99"/>
      <c r="I74" s="102"/>
      <c r="J74" s="102"/>
    </row>
  </sheetData>
  <sheetProtection/>
  <mergeCells count="19">
    <mergeCell ref="A32:D32"/>
    <mergeCell ref="B48:D48"/>
    <mergeCell ref="B52:D52"/>
    <mergeCell ref="A3:D4"/>
    <mergeCell ref="A68:A69"/>
    <mergeCell ref="A6:A7"/>
    <mergeCell ref="B6:B7"/>
    <mergeCell ref="B20:D20"/>
    <mergeCell ref="A36:A37"/>
    <mergeCell ref="B36:B37"/>
    <mergeCell ref="B41:D41"/>
    <mergeCell ref="A59:D59"/>
    <mergeCell ref="A60:D60"/>
    <mergeCell ref="A61:D61"/>
    <mergeCell ref="A62:D62"/>
    <mergeCell ref="A63:D63"/>
    <mergeCell ref="A64:D64"/>
    <mergeCell ref="B45:D45"/>
    <mergeCell ref="A31:D3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Z40"/>
  <sheetViews>
    <sheetView zoomScale="115" zoomScaleNormal="115" zoomScalePageLayoutView="0" workbookViewId="0" topLeftCell="A1">
      <selection activeCell="A3" sqref="A3:D4"/>
    </sheetView>
  </sheetViews>
  <sheetFormatPr defaultColWidth="9.33203125" defaultRowHeight="12.75"/>
  <cols>
    <col min="1" max="1" width="102.16015625" style="7" customWidth="1"/>
    <col min="2" max="4" width="11.66015625" style="7" customWidth="1"/>
    <col min="5" max="6" width="9.33203125" style="7" customWidth="1"/>
    <col min="7" max="7" width="9.33203125" style="7" hidden="1" customWidth="1"/>
    <col min="8" max="8" width="10.33203125" style="7" hidden="1" customWidth="1"/>
    <col min="9" max="15" width="9.33203125" style="7" hidden="1" customWidth="1"/>
    <col min="16" max="16" width="51.66015625" style="7" hidden="1" customWidth="1"/>
    <col min="17" max="17" width="20.33203125" style="7" customWidth="1"/>
    <col min="18" max="18" width="19.33203125" style="7" customWidth="1"/>
    <col min="19" max="19" width="20.66015625" style="7" customWidth="1"/>
    <col min="20" max="20" width="17.33203125" style="7" customWidth="1"/>
    <col min="21" max="21" width="11.5" style="7" bestFit="1" customWidth="1"/>
    <col min="22" max="16384" width="9.33203125" style="7" customWidth="1"/>
  </cols>
  <sheetData>
    <row r="1" spans="1:20" ht="15">
      <c r="A1" s="7" t="s">
        <v>59</v>
      </c>
      <c r="Q1" s="210"/>
      <c r="R1" s="210"/>
      <c r="S1" s="210"/>
      <c r="T1" s="210"/>
    </row>
    <row r="2" spans="17:20" ht="12.75" customHeight="1">
      <c r="Q2" s="103"/>
      <c r="R2" s="103"/>
      <c r="S2" s="103"/>
      <c r="T2" s="103"/>
    </row>
    <row r="3" spans="1:20" ht="15" customHeight="1">
      <c r="A3" s="213" t="s">
        <v>60</v>
      </c>
      <c r="B3" s="213"/>
      <c r="C3" s="213"/>
      <c r="D3" s="213"/>
      <c r="Q3" s="103"/>
      <c r="R3" s="103"/>
      <c r="S3" s="103"/>
      <c r="T3" s="103"/>
    </row>
    <row r="4" spans="1:20" ht="30.75" customHeight="1">
      <c r="A4" s="213"/>
      <c r="B4" s="213"/>
      <c r="C4" s="213"/>
      <c r="D4" s="213"/>
      <c r="Q4" s="103"/>
      <c r="R4" s="103"/>
      <c r="S4" s="103"/>
      <c r="T4" s="103"/>
    </row>
    <row r="5" spans="1:20" ht="15">
      <c r="A5" s="104"/>
      <c r="Q5" s="103"/>
      <c r="R5" s="103"/>
      <c r="S5" s="103"/>
      <c r="T5" s="103"/>
    </row>
    <row r="6" spans="1:20" ht="15">
      <c r="A6" s="200" t="s">
        <v>267</v>
      </c>
      <c r="B6" s="186" t="s">
        <v>22</v>
      </c>
      <c r="C6" s="9" t="s">
        <v>23</v>
      </c>
      <c r="D6" s="9" t="s">
        <v>23</v>
      </c>
      <c r="G6" s="207" t="s">
        <v>22</v>
      </c>
      <c r="H6" s="54" t="s">
        <v>23</v>
      </c>
      <c r="I6" s="54" t="s">
        <v>23</v>
      </c>
      <c r="L6" s="56"/>
      <c r="M6" s="57" t="s">
        <v>23</v>
      </c>
      <c r="N6" s="54" t="s">
        <v>23</v>
      </c>
      <c r="O6" s="55"/>
      <c r="Q6" s="103"/>
      <c r="R6" s="103"/>
      <c r="S6" s="103"/>
      <c r="T6" s="103"/>
    </row>
    <row r="7" spans="1:26" ht="15">
      <c r="A7" s="200"/>
      <c r="B7" s="186"/>
      <c r="C7" s="9">
        <v>2013</v>
      </c>
      <c r="D7" s="9">
        <v>2014</v>
      </c>
      <c r="G7" s="208"/>
      <c r="H7" s="105" t="s">
        <v>4</v>
      </c>
      <c r="I7" s="105" t="s">
        <v>5</v>
      </c>
      <c r="L7" s="59"/>
      <c r="M7" s="105">
        <v>2013</v>
      </c>
      <c r="N7" s="105">
        <v>2014</v>
      </c>
      <c r="O7" s="55"/>
      <c r="Q7" s="40"/>
      <c r="R7" s="40"/>
      <c r="S7" s="40"/>
      <c r="T7" s="40"/>
      <c r="U7" s="16"/>
      <c r="V7" s="16"/>
      <c r="W7" s="16"/>
      <c r="X7" s="16"/>
      <c r="Y7" s="16"/>
      <c r="Z7" s="16"/>
    </row>
    <row r="8" spans="1:26" ht="15">
      <c r="A8" s="200"/>
      <c r="B8" s="186"/>
      <c r="C8" s="11" t="s">
        <v>44</v>
      </c>
      <c r="D8" s="11" t="s">
        <v>44</v>
      </c>
      <c r="G8" s="209"/>
      <c r="H8" s="44" t="s">
        <v>47</v>
      </c>
      <c r="I8" s="44" t="s">
        <v>47</v>
      </c>
      <c r="L8" s="63"/>
      <c r="M8" s="64" t="s">
        <v>47</v>
      </c>
      <c r="N8" s="65" t="s">
        <v>47</v>
      </c>
      <c r="O8" s="62"/>
      <c r="Q8" s="16"/>
      <c r="R8" s="16"/>
      <c r="S8" s="16"/>
      <c r="T8" s="16"/>
      <c r="U8" s="16"/>
      <c r="V8" s="16"/>
      <c r="W8" s="16"/>
      <c r="X8" s="16"/>
      <c r="Y8" s="16"/>
      <c r="Z8" s="16"/>
    </row>
    <row r="9" spans="1:26" ht="17.25" customHeight="1">
      <c r="A9" s="32" t="s">
        <v>61</v>
      </c>
      <c r="B9" s="11" t="s">
        <v>62</v>
      </c>
      <c r="C9" s="36">
        <f>+H9/$M$9*100</f>
        <v>44.1508515677934</v>
      </c>
      <c r="D9" s="36">
        <f>+I9/$N$9*100</f>
        <v>44.073931837203354</v>
      </c>
      <c r="G9" s="44" t="s">
        <v>62</v>
      </c>
      <c r="H9" s="106">
        <v>19547.34802312485</v>
      </c>
      <c r="I9" s="106">
        <v>20371.852773792136</v>
      </c>
      <c r="L9" s="63" t="s">
        <v>48</v>
      </c>
      <c r="M9" s="70">
        <v>44274</v>
      </c>
      <c r="N9" s="70">
        <v>46222</v>
      </c>
      <c r="O9" s="107"/>
      <c r="Q9" s="1"/>
      <c r="R9" s="2"/>
      <c r="S9" s="2"/>
      <c r="T9" s="16"/>
      <c r="U9" s="108"/>
      <c r="V9" s="108"/>
      <c r="W9" s="16"/>
      <c r="X9" s="16"/>
      <c r="Y9" s="16"/>
      <c r="Z9" s="16"/>
    </row>
    <row r="10" spans="1:26" ht="17.25" customHeight="1">
      <c r="A10" s="9" t="s">
        <v>63</v>
      </c>
      <c r="B10" s="186"/>
      <c r="C10" s="186"/>
      <c r="D10" s="186"/>
      <c r="G10" s="199"/>
      <c r="H10" s="199"/>
      <c r="I10" s="199"/>
      <c r="N10" s="109"/>
      <c r="Q10" s="211"/>
      <c r="R10" s="211"/>
      <c r="S10" s="211"/>
      <c r="T10" s="16"/>
      <c r="U10" s="108"/>
      <c r="V10" s="108"/>
      <c r="W10" s="16"/>
      <c r="X10" s="110"/>
      <c r="Y10" s="16"/>
      <c r="Z10" s="16"/>
    </row>
    <row r="11" spans="1:26" ht="17.25" customHeight="1">
      <c r="A11" s="111" t="s">
        <v>64</v>
      </c>
      <c r="B11" s="11" t="s">
        <v>65</v>
      </c>
      <c r="C11" s="36">
        <f aca="true" t="shared" si="0" ref="C11:C16">+H11/$M$9*100</f>
        <v>13.416917783618542</v>
      </c>
      <c r="D11" s="36">
        <f aca="true" t="shared" si="1" ref="D11:D16">+I11/$N$9*100</f>
        <v>13.459219652339652</v>
      </c>
      <c r="G11" s="44" t="s">
        <v>65</v>
      </c>
      <c r="H11" s="106">
        <v>5940.206179519273</v>
      </c>
      <c r="I11" s="106">
        <v>6221.120507704434</v>
      </c>
      <c r="Q11" s="1"/>
      <c r="R11" s="2"/>
      <c r="S11" s="2"/>
      <c r="T11" s="16"/>
      <c r="U11" s="108"/>
      <c r="V11" s="108"/>
      <c r="W11" s="16"/>
      <c r="X11" s="110"/>
      <c r="Y11" s="16"/>
      <c r="Z11" s="16"/>
    </row>
    <row r="12" spans="1:26" ht="17.25" customHeight="1">
      <c r="A12" s="111" t="s">
        <v>268</v>
      </c>
      <c r="B12" s="11" t="s">
        <v>66</v>
      </c>
      <c r="C12" s="36">
        <f t="shared" si="0"/>
        <v>14.72188629354711</v>
      </c>
      <c r="D12" s="36">
        <f t="shared" si="1"/>
        <v>14.665502341089823</v>
      </c>
      <c r="G12" s="44" t="s">
        <v>66</v>
      </c>
      <c r="H12" s="106">
        <v>6517.967937605047</v>
      </c>
      <c r="I12" s="106">
        <v>6778.688492098538</v>
      </c>
      <c r="Q12" s="1"/>
      <c r="R12" s="2"/>
      <c r="S12" s="2"/>
      <c r="T12" s="16"/>
      <c r="U12" s="108"/>
      <c r="V12" s="108"/>
      <c r="W12" s="16"/>
      <c r="X12" s="110"/>
      <c r="Y12" s="16"/>
      <c r="Z12" s="16"/>
    </row>
    <row r="13" spans="1:26" ht="17.25" customHeight="1">
      <c r="A13" s="111" t="s">
        <v>269</v>
      </c>
      <c r="B13" s="11" t="s">
        <v>67</v>
      </c>
      <c r="C13" s="36">
        <f t="shared" si="0"/>
        <v>0.21702992194160628</v>
      </c>
      <c r="D13" s="36">
        <f t="shared" si="1"/>
        <v>0.21521580631326107</v>
      </c>
      <c r="G13" s="44" t="s">
        <v>67</v>
      </c>
      <c r="H13" s="106">
        <v>96.08782764042675</v>
      </c>
      <c r="I13" s="106">
        <v>99.47704999411553</v>
      </c>
      <c r="Q13" s="1"/>
      <c r="R13" s="2"/>
      <c r="S13" s="2"/>
      <c r="T13" s="16"/>
      <c r="U13" s="108"/>
      <c r="V13" s="108"/>
      <c r="W13" s="16"/>
      <c r="X13" s="110"/>
      <c r="Y13" s="16"/>
      <c r="Z13" s="16"/>
    </row>
    <row r="14" spans="1:26" ht="17.25" customHeight="1">
      <c r="A14" s="111" t="s">
        <v>68</v>
      </c>
      <c r="B14" s="11" t="s">
        <v>69</v>
      </c>
      <c r="C14" s="36">
        <f t="shared" si="0"/>
        <v>12.434825128934424</v>
      </c>
      <c r="D14" s="36">
        <f t="shared" si="1"/>
        <v>12.448053663250764</v>
      </c>
      <c r="G14" s="44" t="s">
        <v>69</v>
      </c>
      <c r="H14" s="106">
        <v>5505.394477584427</v>
      </c>
      <c r="I14" s="106">
        <v>5753.739364227768</v>
      </c>
      <c r="Q14" s="1"/>
      <c r="R14" s="2"/>
      <c r="S14" s="2"/>
      <c r="T14" s="16"/>
      <c r="U14" s="108"/>
      <c r="V14" s="108"/>
      <c r="W14" s="16"/>
      <c r="X14" s="110"/>
      <c r="Y14" s="16"/>
      <c r="Z14" s="16"/>
    </row>
    <row r="15" spans="1:26" ht="17.25" customHeight="1">
      <c r="A15" s="111" t="s">
        <v>70</v>
      </c>
      <c r="B15" s="11" t="s">
        <v>71</v>
      </c>
      <c r="C15" s="36">
        <f t="shared" si="0"/>
        <v>1.4427814737011462</v>
      </c>
      <c r="D15" s="36">
        <f t="shared" si="1"/>
        <v>1.413899263856391</v>
      </c>
      <c r="G15" s="44" t="s">
        <v>71</v>
      </c>
      <c r="H15" s="106">
        <v>638.7770696664454</v>
      </c>
      <c r="I15" s="106">
        <v>653.532517739701</v>
      </c>
      <c r="Q15" s="1"/>
      <c r="R15" s="2"/>
      <c r="S15" s="2"/>
      <c r="T15" s="16"/>
      <c r="U15" s="108"/>
      <c r="V15" s="108"/>
      <c r="W15" s="16"/>
      <c r="X15" s="110"/>
      <c r="Y15" s="16"/>
      <c r="Z15" s="16"/>
    </row>
    <row r="16" spans="1:26" ht="17.25" customHeight="1">
      <c r="A16" s="111" t="s">
        <v>198</v>
      </c>
      <c r="B16" s="11"/>
      <c r="C16" s="36">
        <f t="shared" si="0"/>
        <v>1.917410966050577</v>
      </c>
      <c r="D16" s="36">
        <f t="shared" si="1"/>
        <v>1.8720411103534655</v>
      </c>
      <c r="G16" s="44"/>
      <c r="H16" s="106">
        <f>+H9-SUM(H11:H15)</f>
        <v>848.9145311092325</v>
      </c>
      <c r="I16" s="106">
        <f>+I9-SUM(I11:I15)</f>
        <v>865.2948420275789</v>
      </c>
      <c r="Q16" s="1"/>
      <c r="R16" s="2"/>
      <c r="S16" s="2"/>
      <c r="T16" s="16"/>
      <c r="U16" s="108"/>
      <c r="V16" s="108"/>
      <c r="W16" s="16"/>
      <c r="X16" s="110"/>
      <c r="Y16" s="16"/>
      <c r="Z16" s="16"/>
    </row>
    <row r="17" spans="1:26" ht="17.25" customHeight="1">
      <c r="A17" s="111" t="s">
        <v>72</v>
      </c>
      <c r="B17" s="186"/>
      <c r="C17" s="36">
        <f>+H17/$M$9*100</f>
        <v>40.79065912804168</v>
      </c>
      <c r="D17" s="36">
        <f>+I17/$N$9*100</f>
        <v>40.787991462993496</v>
      </c>
      <c r="G17" s="199"/>
      <c r="H17" s="212">
        <f>+H11+H12+H14+H13</f>
        <v>18059.656422349173</v>
      </c>
      <c r="I17" s="212">
        <f>+I11+I12+I14+I13</f>
        <v>18853.025414024854</v>
      </c>
      <c r="Q17" s="211"/>
      <c r="R17" s="214"/>
      <c r="S17" s="214"/>
      <c r="T17" s="16"/>
      <c r="U17" s="108"/>
      <c r="V17" s="108"/>
      <c r="W17" s="16"/>
      <c r="X17" s="110"/>
      <c r="Y17" s="16"/>
      <c r="Z17" s="16"/>
    </row>
    <row r="18" spans="1:26" ht="17.25" customHeight="1">
      <c r="A18" s="53" t="s">
        <v>157</v>
      </c>
      <c r="B18" s="186"/>
      <c r="C18" s="36">
        <f>+H18/$M$9*100</f>
        <v>0</v>
      </c>
      <c r="D18" s="36">
        <f>+I18/$N$9*100</f>
        <v>0</v>
      </c>
      <c r="G18" s="199"/>
      <c r="H18" s="197"/>
      <c r="I18" s="197"/>
      <c r="Q18" s="211"/>
      <c r="R18" s="214"/>
      <c r="S18" s="214"/>
      <c r="T18" s="16"/>
      <c r="U18" s="108"/>
      <c r="V18" s="108"/>
      <c r="W18" s="16"/>
      <c r="X18" s="110"/>
      <c r="Y18" s="16"/>
      <c r="Z18" s="16"/>
    </row>
    <row r="19" spans="1:26" ht="17.25" customHeight="1">
      <c r="A19" s="32" t="s">
        <v>73</v>
      </c>
      <c r="B19" s="11" t="s">
        <v>199</v>
      </c>
      <c r="C19" s="36">
        <f>+H19/$M$9*100</f>
        <v>45.08446518268399</v>
      </c>
      <c r="D19" s="36">
        <f>+I19/$N$9*100</f>
        <v>44.61200131276652</v>
      </c>
      <c r="G19" s="44" t="s">
        <v>199</v>
      </c>
      <c r="H19" s="112">
        <v>19960.69611498151</v>
      </c>
      <c r="I19" s="112">
        <v>20620.559246786943</v>
      </c>
      <c r="Q19" s="1"/>
      <c r="R19" s="2"/>
      <c r="S19" s="2"/>
      <c r="T19" s="16"/>
      <c r="U19" s="108"/>
      <c r="V19" s="108"/>
      <c r="W19" s="16"/>
      <c r="X19" s="110"/>
      <c r="Y19" s="16"/>
      <c r="Z19" s="16"/>
    </row>
    <row r="20" spans="1:26" ht="17.25" customHeight="1">
      <c r="A20" s="9" t="s">
        <v>63</v>
      </c>
      <c r="B20" s="186"/>
      <c r="C20" s="186"/>
      <c r="D20" s="186"/>
      <c r="G20" s="199"/>
      <c r="H20" s="199"/>
      <c r="I20" s="199"/>
      <c r="Q20" s="211"/>
      <c r="R20" s="211"/>
      <c r="S20" s="211"/>
      <c r="T20" s="16"/>
      <c r="U20" s="108"/>
      <c r="V20" s="108"/>
      <c r="W20" s="16"/>
      <c r="X20" s="110"/>
      <c r="Y20" s="16"/>
      <c r="Z20" s="16"/>
    </row>
    <row r="21" spans="1:26" ht="17.25" customHeight="1">
      <c r="A21" s="111" t="s">
        <v>74</v>
      </c>
      <c r="B21" s="11" t="s">
        <v>75</v>
      </c>
      <c r="C21" s="36">
        <f aca="true" t="shared" si="2" ref="C21:C28">+H21/$M$9*100</f>
        <v>8.51655060405848</v>
      </c>
      <c r="D21" s="36">
        <f aca="true" t="shared" si="3" ref="D21:D28">+I21/$N$9*100</f>
        <v>8.519213668523637</v>
      </c>
      <c r="G21" s="44" t="s">
        <v>75</v>
      </c>
      <c r="H21" s="112">
        <v>3770.6176144408514</v>
      </c>
      <c r="I21" s="112">
        <v>3937.750941864995</v>
      </c>
      <c r="Q21" s="1"/>
      <c r="R21" s="2"/>
      <c r="S21" s="2"/>
      <c r="T21" s="16"/>
      <c r="U21" s="108"/>
      <c r="V21" s="108"/>
      <c r="W21" s="16"/>
      <c r="X21" s="110"/>
      <c r="Y21" s="16"/>
      <c r="Z21" s="16"/>
    </row>
    <row r="22" spans="1:26" ht="17.25" customHeight="1">
      <c r="A22" s="111" t="s">
        <v>76</v>
      </c>
      <c r="B22" s="11" t="s">
        <v>77</v>
      </c>
      <c r="C22" s="36">
        <f t="shared" si="2"/>
        <v>3.8281301746638303</v>
      </c>
      <c r="D22" s="36">
        <f t="shared" si="3"/>
        <v>3.876472363909052</v>
      </c>
      <c r="G22" s="44" t="s">
        <v>77</v>
      </c>
      <c r="H22" s="112">
        <v>1694.8663535306641</v>
      </c>
      <c r="I22" s="112">
        <v>1791.783056046042</v>
      </c>
      <c r="Q22" s="1"/>
      <c r="R22" s="2"/>
      <c r="S22" s="2"/>
      <c r="T22" s="16"/>
      <c r="U22" s="108"/>
      <c r="V22" s="108"/>
      <c r="W22" s="16"/>
      <c r="X22" s="16"/>
      <c r="Y22" s="16"/>
      <c r="Z22" s="16"/>
    </row>
    <row r="23" spans="1:26" ht="17.25" customHeight="1">
      <c r="A23" s="111" t="s">
        <v>150</v>
      </c>
      <c r="B23" s="113" t="s">
        <v>78</v>
      </c>
      <c r="C23" s="36">
        <f t="shared" si="2"/>
        <v>21.52437917929235</v>
      </c>
      <c r="D23" s="36">
        <f t="shared" si="3"/>
        <v>21.50611794962267</v>
      </c>
      <c r="G23" s="114" t="s">
        <v>79</v>
      </c>
      <c r="H23" s="112">
        <v>9529.703637839895</v>
      </c>
      <c r="I23" s="112">
        <v>9940.557838674591</v>
      </c>
      <c r="Q23" s="3"/>
      <c r="R23" s="4"/>
      <c r="S23" s="4"/>
      <c r="T23" s="16"/>
      <c r="U23" s="108"/>
      <c r="V23" s="108"/>
      <c r="W23" s="16"/>
      <c r="X23" s="16"/>
      <c r="Y23" s="16"/>
      <c r="Z23" s="16"/>
    </row>
    <row r="24" spans="1:26" ht="17.25" customHeight="1">
      <c r="A24" s="111" t="s">
        <v>270</v>
      </c>
      <c r="B24" s="11"/>
      <c r="C24" s="36">
        <v>1</v>
      </c>
      <c r="D24" s="36">
        <v>1</v>
      </c>
      <c r="G24" s="44"/>
      <c r="H24" s="115">
        <v>486</v>
      </c>
      <c r="I24" s="116">
        <v>488</v>
      </c>
      <c r="Q24" s="1"/>
      <c r="R24" s="4"/>
      <c r="S24" s="4"/>
      <c r="T24" s="16"/>
      <c r="U24" s="108"/>
      <c r="V24" s="108"/>
      <c r="W24" s="16"/>
      <c r="X24" s="16"/>
      <c r="Y24" s="16"/>
      <c r="Z24" s="16"/>
    </row>
    <row r="25" spans="1:26" ht="17.25" customHeight="1">
      <c r="A25" s="111" t="s">
        <v>271</v>
      </c>
      <c r="B25" s="11" t="s">
        <v>80</v>
      </c>
      <c r="C25" s="36">
        <f t="shared" si="2"/>
        <v>0.6011746414138678</v>
      </c>
      <c r="D25" s="36">
        <f t="shared" si="3"/>
        <v>0.5166009537826814</v>
      </c>
      <c r="G25" s="44" t="s">
        <v>80</v>
      </c>
      <c r="H25" s="112">
        <v>266.1640607395758</v>
      </c>
      <c r="I25" s="112">
        <v>238.783292857431</v>
      </c>
      <c r="Q25" s="1"/>
      <c r="R25" s="2"/>
      <c r="S25" s="2"/>
      <c r="T25" s="16"/>
      <c r="U25" s="108"/>
      <c r="V25" s="108"/>
      <c r="W25" s="16"/>
      <c r="X25" s="16"/>
      <c r="Y25" s="16"/>
      <c r="Z25" s="16"/>
    </row>
    <row r="26" spans="1:26" ht="17.25" customHeight="1">
      <c r="A26" s="111" t="s">
        <v>81</v>
      </c>
      <c r="B26" s="11" t="s">
        <v>82</v>
      </c>
      <c r="C26" s="36">
        <f t="shared" si="2"/>
        <v>1.9111836129163167</v>
      </c>
      <c r="D26" s="36">
        <f t="shared" si="3"/>
        <v>1.8921209057881343</v>
      </c>
      <c r="G26" s="44" t="s">
        <v>82</v>
      </c>
      <c r="H26" s="112">
        <v>846.15743278257</v>
      </c>
      <c r="I26" s="112">
        <v>874.5761250733914</v>
      </c>
      <c r="Q26" s="1"/>
      <c r="R26" s="2"/>
      <c r="S26" s="2"/>
      <c r="T26" s="16"/>
      <c r="U26" s="108"/>
      <c r="V26" s="108"/>
      <c r="W26" s="16"/>
      <c r="X26" s="16"/>
      <c r="Y26" s="16"/>
      <c r="Z26" s="16"/>
    </row>
    <row r="27" spans="1:26" ht="17.25" customHeight="1">
      <c r="A27" s="111" t="s">
        <v>83</v>
      </c>
      <c r="B27" s="11" t="s">
        <v>34</v>
      </c>
      <c r="C27" s="36">
        <f t="shared" si="2"/>
        <v>3.549574975644427</v>
      </c>
      <c r="D27" s="36">
        <f t="shared" si="3"/>
        <v>3.4148520056403973</v>
      </c>
      <c r="G27" s="44" t="s">
        <v>34</v>
      </c>
      <c r="H27" s="112">
        <v>1571.5388247168137</v>
      </c>
      <c r="I27" s="112">
        <v>1578.4128940471044</v>
      </c>
      <c r="Q27" s="1"/>
      <c r="R27" s="2"/>
      <c r="S27" s="2"/>
      <c r="T27" s="16"/>
      <c r="U27" s="108"/>
      <c r="V27" s="108"/>
      <c r="W27" s="16"/>
      <c r="X27" s="16"/>
      <c r="Y27" s="16"/>
      <c r="Z27" s="16"/>
    </row>
    <row r="28" spans="1:26" ht="17.25" customHeight="1">
      <c r="A28" s="111" t="s">
        <v>272</v>
      </c>
      <c r="B28" s="11" t="s">
        <v>84</v>
      </c>
      <c r="C28" s="36">
        <f t="shared" si="2"/>
        <v>1.2687603287297495</v>
      </c>
      <c r="D28" s="36">
        <f t="shared" si="3"/>
        <v>1.1285988973841845</v>
      </c>
      <c r="G28" s="44" t="s">
        <v>84</v>
      </c>
      <c r="H28" s="112">
        <v>561.7309479418093</v>
      </c>
      <c r="I28" s="112">
        <v>521.6609823489177</v>
      </c>
      <c r="Q28" s="1"/>
      <c r="R28" s="2"/>
      <c r="S28" s="2"/>
      <c r="T28" s="16"/>
      <c r="U28" s="108"/>
      <c r="V28" s="108"/>
      <c r="W28" s="16"/>
      <c r="X28" s="16"/>
      <c r="Y28" s="16"/>
      <c r="Z28" s="16"/>
    </row>
    <row r="29" spans="1:26" ht="17.25" customHeight="1">
      <c r="A29" s="111" t="s">
        <v>158</v>
      </c>
      <c r="B29" s="11"/>
      <c r="C29" s="36">
        <v>3.9</v>
      </c>
      <c r="D29" s="36">
        <v>3.8</v>
      </c>
      <c r="G29" s="117"/>
      <c r="H29" s="118">
        <f>+H19-SUM(H21:H24)-SUM(H25:H28)</f>
        <v>1233.9172429893315</v>
      </c>
      <c r="I29" s="118">
        <f>+I19-SUM(I21:I24)-SUM(I25:I28)</f>
        <v>1249.0341158744695</v>
      </c>
      <c r="Q29" s="1"/>
      <c r="R29" s="2"/>
      <c r="S29" s="2"/>
      <c r="T29" s="16"/>
      <c r="U29" s="108"/>
      <c r="V29" s="108"/>
      <c r="W29" s="16"/>
      <c r="X29" s="16"/>
      <c r="Y29" s="16"/>
      <c r="Z29" s="16"/>
    </row>
    <row r="30" spans="1:26" ht="17.25" customHeight="1">
      <c r="A30" s="111" t="s">
        <v>228</v>
      </c>
      <c r="B30" s="11"/>
      <c r="C30" s="36">
        <f>C9-C19</f>
        <v>-0.9336136148905894</v>
      </c>
      <c r="D30" s="36">
        <f>D9-D19</f>
        <v>-0.5380694755631694</v>
      </c>
      <c r="G30" s="62"/>
      <c r="H30" s="175"/>
      <c r="I30" s="175"/>
      <c r="Q30" s="1"/>
      <c r="R30" s="2"/>
      <c r="S30" s="2"/>
      <c r="T30" s="16"/>
      <c r="U30" s="108"/>
      <c r="V30" s="108"/>
      <c r="W30" s="16"/>
      <c r="X30" s="16"/>
      <c r="Y30" s="16"/>
      <c r="Z30" s="16"/>
    </row>
    <row r="31" spans="1:26" ht="17.25" customHeight="1">
      <c r="A31" s="119" t="s">
        <v>200</v>
      </c>
      <c r="B31" s="16"/>
      <c r="C31" s="16"/>
      <c r="D31" s="16"/>
      <c r="E31" s="16"/>
      <c r="F31" s="16"/>
      <c r="G31" s="16"/>
      <c r="H31" s="16"/>
      <c r="I31" s="16"/>
      <c r="J31" s="16"/>
      <c r="K31" s="16"/>
      <c r="L31" s="16"/>
      <c r="M31" s="16"/>
      <c r="N31" s="16"/>
      <c r="O31" s="16"/>
      <c r="P31" s="16"/>
      <c r="Q31" s="16"/>
      <c r="R31" s="120"/>
      <c r="S31" s="121"/>
      <c r="T31" s="16"/>
      <c r="U31" s="16"/>
      <c r="V31" s="16"/>
      <c r="W31" s="16"/>
      <c r="X31" s="16"/>
      <c r="Y31" s="16"/>
      <c r="Z31" s="16"/>
    </row>
    <row r="32" spans="1:26" ht="15">
      <c r="A32" s="16"/>
      <c r="B32" s="16"/>
      <c r="C32" s="16"/>
      <c r="D32" s="16"/>
      <c r="E32" s="16"/>
      <c r="F32" s="16"/>
      <c r="G32" s="16"/>
      <c r="H32" s="16"/>
      <c r="I32" s="16"/>
      <c r="J32" s="16"/>
      <c r="K32" s="16"/>
      <c r="L32" s="16"/>
      <c r="M32" s="16"/>
      <c r="N32" s="16"/>
      <c r="O32" s="16"/>
      <c r="P32" s="16"/>
      <c r="Q32" s="16"/>
      <c r="R32" s="120"/>
      <c r="S32" s="121"/>
      <c r="T32" s="16"/>
      <c r="U32" s="16"/>
      <c r="V32" s="16"/>
      <c r="W32" s="16"/>
      <c r="X32" s="16"/>
      <c r="Y32" s="16"/>
      <c r="Z32" s="16"/>
    </row>
    <row r="33" spans="1:26" ht="15">
      <c r="A33" s="16"/>
      <c r="B33" s="16"/>
      <c r="C33" s="16"/>
      <c r="D33" s="16"/>
      <c r="E33" s="16"/>
      <c r="F33" s="16"/>
      <c r="G33" s="16"/>
      <c r="H33" s="16"/>
      <c r="I33" s="16"/>
      <c r="J33" s="16"/>
      <c r="K33" s="16"/>
      <c r="L33" s="16"/>
      <c r="M33" s="16"/>
      <c r="N33" s="16"/>
      <c r="O33" s="16"/>
      <c r="P33" s="16"/>
      <c r="Q33" s="120"/>
      <c r="R33" s="120"/>
      <c r="S33" s="121"/>
      <c r="T33" s="16"/>
      <c r="U33" s="16"/>
      <c r="V33" s="16"/>
      <c r="W33" s="16"/>
      <c r="X33" s="16"/>
      <c r="Y33" s="16"/>
      <c r="Z33" s="16"/>
    </row>
    <row r="34" spans="1:26" ht="15">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ht="1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7:26" ht="15">
      <c r="Q36" s="16"/>
      <c r="R36" s="16"/>
      <c r="S36" s="16"/>
      <c r="T36" s="16"/>
      <c r="U36" s="16"/>
      <c r="V36" s="16"/>
      <c r="W36" s="16"/>
      <c r="X36" s="16"/>
      <c r="Y36" s="16"/>
      <c r="Z36" s="16"/>
    </row>
    <row r="37" spans="17:26" ht="15">
      <c r="Q37" s="16"/>
      <c r="R37" s="16"/>
      <c r="S37" s="16"/>
      <c r="T37" s="16"/>
      <c r="U37" s="16"/>
      <c r="V37" s="16"/>
      <c r="W37" s="16"/>
      <c r="X37" s="16"/>
      <c r="Y37" s="16"/>
      <c r="Z37" s="16"/>
    </row>
    <row r="38" spans="17:26" ht="15">
      <c r="Q38" s="16"/>
      <c r="R38" s="16"/>
      <c r="S38" s="16"/>
      <c r="T38" s="16"/>
      <c r="U38" s="16"/>
      <c r="V38" s="16"/>
      <c r="W38" s="16"/>
      <c r="X38" s="16"/>
      <c r="Y38" s="16"/>
      <c r="Z38" s="16"/>
    </row>
    <row r="39" spans="17:26" ht="15">
      <c r="Q39" s="16"/>
      <c r="R39" s="16"/>
      <c r="S39" s="16"/>
      <c r="T39" s="16"/>
      <c r="U39" s="16"/>
      <c r="V39" s="16"/>
      <c r="W39" s="16"/>
      <c r="X39" s="16"/>
      <c r="Y39" s="16"/>
      <c r="Z39" s="16"/>
    </row>
    <row r="40" spans="17:26" ht="15">
      <c r="Q40" s="16"/>
      <c r="R40" s="16"/>
      <c r="S40" s="16"/>
      <c r="T40" s="16"/>
      <c r="U40" s="16"/>
      <c r="V40" s="16"/>
      <c r="W40" s="16"/>
      <c r="X40" s="16"/>
      <c r="Y40" s="16"/>
      <c r="Z40" s="16"/>
    </row>
  </sheetData>
  <sheetProtection/>
  <mergeCells count="18">
    <mergeCell ref="Q20:S20"/>
    <mergeCell ref="A6:A8"/>
    <mergeCell ref="B6:B8"/>
    <mergeCell ref="G6:G8"/>
    <mergeCell ref="Q1:T1"/>
    <mergeCell ref="Q10:S10"/>
    <mergeCell ref="B20:D20"/>
    <mergeCell ref="G20:I20"/>
    <mergeCell ref="B10:D10"/>
    <mergeCell ref="G10:I10"/>
    <mergeCell ref="B17:B18"/>
    <mergeCell ref="G17:G18"/>
    <mergeCell ref="H17:H18"/>
    <mergeCell ref="I17:I18"/>
    <mergeCell ref="A3:D4"/>
    <mergeCell ref="Q17:Q18"/>
    <mergeCell ref="R17:R18"/>
    <mergeCell ref="S17:S1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U85"/>
  <sheetViews>
    <sheetView tabSelected="1" zoomScale="130" zoomScaleNormal="130" zoomScalePageLayoutView="0" workbookViewId="0" topLeftCell="A1">
      <selection activeCell="A1" sqref="A1"/>
    </sheetView>
  </sheetViews>
  <sheetFormatPr defaultColWidth="9.33203125" defaultRowHeight="12.75"/>
  <cols>
    <col min="1" max="1" width="102.16015625" style="7" customWidth="1"/>
    <col min="2" max="6" width="11.66015625" style="7" customWidth="1"/>
    <col min="7" max="7" width="9.33203125" style="7" hidden="1" customWidth="1"/>
    <col min="8" max="9" width="11.66015625" style="7" hidden="1" customWidth="1"/>
    <col min="10" max="16" width="9.33203125" style="7" hidden="1" customWidth="1"/>
    <col min="17" max="16384" width="9.33203125" style="7" customWidth="1"/>
  </cols>
  <sheetData>
    <row r="1" ht="15">
      <c r="A1" s="6" t="s">
        <v>85</v>
      </c>
    </row>
    <row r="3" spans="1:4" ht="15" customHeight="1">
      <c r="A3" s="201" t="s">
        <v>86</v>
      </c>
      <c r="B3" s="201"/>
      <c r="C3" s="201"/>
      <c r="D3" s="201"/>
    </row>
    <row r="4" spans="1:4" ht="15" customHeight="1">
      <c r="A4" s="201"/>
      <c r="B4" s="201"/>
      <c r="C4" s="201"/>
      <c r="D4" s="201"/>
    </row>
    <row r="6" spans="1:14" ht="15">
      <c r="A6" s="226"/>
      <c r="B6" s="218" t="s">
        <v>22</v>
      </c>
      <c r="C6" s="54" t="s">
        <v>23</v>
      </c>
      <c r="D6" s="54" t="s">
        <v>23</v>
      </c>
      <c r="G6" s="218" t="s">
        <v>22</v>
      </c>
      <c r="H6" s="54" t="s">
        <v>23</v>
      </c>
      <c r="I6" s="54" t="s">
        <v>23</v>
      </c>
      <c r="L6" s="56"/>
      <c r="M6" s="122" t="s">
        <v>2</v>
      </c>
      <c r="N6" s="123" t="s">
        <v>2</v>
      </c>
    </row>
    <row r="7" spans="1:14" ht="15">
      <c r="A7" s="227"/>
      <c r="B7" s="218"/>
      <c r="C7" s="124">
        <v>2013</v>
      </c>
      <c r="D7" s="124">
        <v>2014</v>
      </c>
      <c r="G7" s="218"/>
      <c r="H7" s="124" t="s">
        <v>4</v>
      </c>
      <c r="I7" s="124" t="s">
        <v>5</v>
      </c>
      <c r="L7" s="59"/>
      <c r="M7" s="64">
        <v>2013</v>
      </c>
      <c r="N7" s="65">
        <v>2014</v>
      </c>
    </row>
    <row r="8" spans="1:14" ht="17.25" customHeight="1">
      <c r="A8" s="125" t="s">
        <v>267</v>
      </c>
      <c r="B8" s="123"/>
      <c r="C8" s="123" t="s">
        <v>44</v>
      </c>
      <c r="D8" s="123" t="s">
        <v>44</v>
      </c>
      <c r="G8" s="44"/>
      <c r="H8" s="62" t="s">
        <v>47</v>
      </c>
      <c r="I8" s="44" t="s">
        <v>47</v>
      </c>
      <c r="L8" s="63"/>
      <c r="M8" s="11" t="s">
        <v>47</v>
      </c>
      <c r="N8" s="11" t="s">
        <v>47</v>
      </c>
    </row>
    <row r="9" spans="1:14" ht="17.25" customHeight="1">
      <c r="A9" s="46" t="s">
        <v>87</v>
      </c>
      <c r="B9" s="44" t="s">
        <v>62</v>
      </c>
      <c r="C9" s="36">
        <f>+H9/$M$9*100</f>
        <v>44.1508515677934</v>
      </c>
      <c r="D9" s="126"/>
      <c r="G9" s="44" t="s">
        <v>62</v>
      </c>
      <c r="H9" s="127">
        <v>19547.34802312485</v>
      </c>
      <c r="I9" s="127">
        <v>20308.990435093157</v>
      </c>
      <c r="L9" s="63" t="s">
        <v>48</v>
      </c>
      <c r="M9" s="70">
        <v>44274</v>
      </c>
      <c r="N9" s="70">
        <v>46222</v>
      </c>
    </row>
    <row r="10" spans="1:9" ht="17.25" customHeight="1">
      <c r="A10" s="128" t="s">
        <v>63</v>
      </c>
      <c r="B10" s="219"/>
      <c r="C10" s="220"/>
      <c r="D10" s="221"/>
      <c r="G10" s="219"/>
      <c r="H10" s="220"/>
      <c r="I10" s="221"/>
    </row>
    <row r="11" spans="1:9" ht="17.25" customHeight="1">
      <c r="A11" s="129" t="s">
        <v>64</v>
      </c>
      <c r="B11" s="44" t="s">
        <v>65</v>
      </c>
      <c r="C11" s="36">
        <f aca="true" t="shared" si="0" ref="C11:C16">+H11/$M$9*100</f>
        <v>13.416917783618542</v>
      </c>
      <c r="D11" s="126"/>
      <c r="G11" s="44" t="s">
        <v>65</v>
      </c>
      <c r="H11" s="127">
        <v>5940.206179519273</v>
      </c>
      <c r="I11" s="127">
        <v>6181.750707704434</v>
      </c>
    </row>
    <row r="12" spans="1:9" ht="17.25" customHeight="1">
      <c r="A12" s="129" t="s">
        <v>268</v>
      </c>
      <c r="B12" s="44" t="s">
        <v>66</v>
      </c>
      <c r="C12" s="36">
        <f t="shared" si="0"/>
        <v>14.72188629354711</v>
      </c>
      <c r="D12" s="126"/>
      <c r="G12" s="44" t="s">
        <v>66</v>
      </c>
      <c r="H12" s="127">
        <v>6517.967937605047</v>
      </c>
      <c r="I12" s="127">
        <v>6746.360905891642</v>
      </c>
    </row>
    <row r="13" spans="1:9" ht="17.25" customHeight="1">
      <c r="A13" s="129" t="s">
        <v>273</v>
      </c>
      <c r="B13" s="44" t="s">
        <v>67</v>
      </c>
      <c r="C13" s="36">
        <f t="shared" si="0"/>
        <v>0.2094633268992242</v>
      </c>
      <c r="D13" s="126"/>
      <c r="G13" s="44" t="s">
        <v>67</v>
      </c>
      <c r="H13" s="127">
        <v>92.73779335136253</v>
      </c>
      <c r="I13" s="127">
        <v>104.47704999411553</v>
      </c>
    </row>
    <row r="14" spans="1:9" ht="17.25" customHeight="1">
      <c r="A14" s="129" t="s">
        <v>68</v>
      </c>
      <c r="B14" s="44" t="s">
        <v>69</v>
      </c>
      <c r="C14" s="36">
        <f t="shared" si="0"/>
        <v>12.434825128934424</v>
      </c>
      <c r="D14" s="126"/>
      <c r="G14" s="65" t="s">
        <v>69</v>
      </c>
      <c r="H14" s="130">
        <v>5505.394477584427</v>
      </c>
      <c r="I14" s="130">
        <v>5753.739364227768</v>
      </c>
    </row>
    <row r="15" spans="1:9" ht="17.25" customHeight="1">
      <c r="A15" s="129" t="s">
        <v>70</v>
      </c>
      <c r="B15" s="44" t="s">
        <v>71</v>
      </c>
      <c r="C15" s="36">
        <f t="shared" si="0"/>
        <v>1.4427814737011462</v>
      </c>
      <c r="D15" s="126"/>
      <c r="G15" s="44" t="s">
        <v>71</v>
      </c>
      <c r="H15" s="131">
        <v>638.7770696664454</v>
      </c>
      <c r="I15" s="131">
        <v>666.8997652476153</v>
      </c>
    </row>
    <row r="16" spans="1:9" ht="17.25" customHeight="1">
      <c r="A16" s="129" t="s">
        <v>198</v>
      </c>
      <c r="B16" s="44"/>
      <c r="C16" s="36">
        <f t="shared" si="0"/>
        <v>1.9249775610929623</v>
      </c>
      <c r="D16" s="126"/>
      <c r="G16" s="132"/>
      <c r="H16" s="127">
        <f>+H9-SUM(H11:H15)</f>
        <v>852.2645653982981</v>
      </c>
      <c r="I16" s="127">
        <f>+I9-SUM(I11:I15)</f>
        <v>855.7626420275847</v>
      </c>
    </row>
    <row r="17" spans="1:9" ht="17.25" customHeight="1">
      <c r="A17" s="133" t="s">
        <v>72</v>
      </c>
      <c r="B17" s="208"/>
      <c r="C17" s="36"/>
      <c r="D17" s="222"/>
      <c r="G17" s="215"/>
      <c r="H17" s="208"/>
      <c r="I17" s="208"/>
    </row>
    <row r="18" spans="1:9" ht="17.25" customHeight="1">
      <c r="A18" s="134" t="s">
        <v>230</v>
      </c>
      <c r="B18" s="208"/>
      <c r="C18" s="36"/>
      <c r="D18" s="223"/>
      <c r="G18" s="215"/>
      <c r="H18" s="208"/>
      <c r="I18" s="208"/>
    </row>
    <row r="19" spans="1:9" ht="17.25" customHeight="1">
      <c r="A19" s="135" t="s">
        <v>88</v>
      </c>
      <c r="B19" s="44" t="s">
        <v>199</v>
      </c>
      <c r="C19" s="36">
        <f>+H19/$M$9*100</f>
        <v>45.08446518268399</v>
      </c>
      <c r="D19" s="126"/>
      <c r="G19" s="44" t="s">
        <v>199</v>
      </c>
      <c r="H19" s="127">
        <v>19960.69611498151</v>
      </c>
      <c r="I19" s="127">
        <v>20736.113538704856</v>
      </c>
    </row>
    <row r="20" spans="1:9" ht="17.25" customHeight="1">
      <c r="A20" s="54" t="s">
        <v>63</v>
      </c>
      <c r="B20" s="228"/>
      <c r="C20" s="229"/>
      <c r="D20" s="230"/>
      <c r="G20" s="215"/>
      <c r="H20" s="216"/>
      <c r="I20" s="217"/>
    </row>
    <row r="21" spans="1:9" ht="17.25" customHeight="1">
      <c r="A21" s="129" t="s">
        <v>74</v>
      </c>
      <c r="B21" s="44" t="s">
        <v>75</v>
      </c>
      <c r="C21" s="36">
        <f aca="true" t="shared" si="1" ref="C21:C29">+H21/$M$9*100</f>
        <v>8.51655060405848</v>
      </c>
      <c r="D21" s="126"/>
      <c r="G21" s="123" t="s">
        <v>75</v>
      </c>
      <c r="H21" s="116">
        <v>3770.6176144408514</v>
      </c>
      <c r="I21" s="116">
        <v>3939.9813553915656</v>
      </c>
    </row>
    <row r="22" spans="1:9" ht="17.25" customHeight="1">
      <c r="A22" s="136" t="s">
        <v>76</v>
      </c>
      <c r="B22" s="132" t="s">
        <v>77</v>
      </c>
      <c r="C22" s="36">
        <f t="shared" si="1"/>
        <v>3.8281301746638303</v>
      </c>
      <c r="D22" s="137"/>
      <c r="G22" s="44" t="s">
        <v>77</v>
      </c>
      <c r="H22" s="127">
        <v>1694.8663535306641</v>
      </c>
      <c r="I22" s="127">
        <v>1836.0312830499245</v>
      </c>
    </row>
    <row r="23" spans="1:9" ht="31.5" customHeight="1">
      <c r="A23" s="83" t="s">
        <v>274</v>
      </c>
      <c r="B23" s="44" t="s">
        <v>201</v>
      </c>
      <c r="C23" s="36">
        <f t="shared" si="1"/>
        <v>21.52437917929235</v>
      </c>
      <c r="D23" s="126"/>
      <c r="G23" s="65" t="s">
        <v>202</v>
      </c>
      <c r="H23" s="131">
        <v>9529.703637839895</v>
      </c>
      <c r="I23" s="131">
        <v>9950.665753568894</v>
      </c>
    </row>
    <row r="24" spans="1:9" ht="17.25" customHeight="1">
      <c r="A24" s="138" t="s">
        <v>203</v>
      </c>
      <c r="B24" s="11"/>
      <c r="C24" s="36">
        <v>1</v>
      </c>
      <c r="D24" s="72"/>
      <c r="G24" s="132" t="s">
        <v>89</v>
      </c>
      <c r="H24" s="115">
        <v>486</v>
      </c>
      <c r="I24" s="116">
        <v>488</v>
      </c>
    </row>
    <row r="25" spans="1:9" ht="17.25" customHeight="1">
      <c r="A25" s="138" t="s">
        <v>304</v>
      </c>
      <c r="B25" s="11" t="s">
        <v>80</v>
      </c>
      <c r="C25" s="36">
        <f t="shared" si="1"/>
        <v>0.6011746414138678</v>
      </c>
      <c r="D25" s="72"/>
      <c r="G25" s="11" t="s">
        <v>80</v>
      </c>
      <c r="H25" s="139">
        <v>266.1640607395758</v>
      </c>
      <c r="I25" s="139">
        <v>201.6428047277391</v>
      </c>
    </row>
    <row r="26" spans="1:9" ht="17.25" customHeight="1">
      <c r="A26" s="111" t="s">
        <v>204</v>
      </c>
      <c r="B26" s="11" t="s">
        <v>82</v>
      </c>
      <c r="C26" s="36">
        <f t="shared" si="1"/>
        <v>1.9111836129163167</v>
      </c>
      <c r="D26" s="72"/>
      <c r="G26" s="11" t="s">
        <v>82</v>
      </c>
      <c r="H26" s="139">
        <v>846.15743278257</v>
      </c>
      <c r="I26" s="139">
        <v>876.5761250733914</v>
      </c>
    </row>
    <row r="27" spans="1:9" ht="17.25" customHeight="1">
      <c r="A27" s="111" t="s">
        <v>205</v>
      </c>
      <c r="B27" s="11" t="s">
        <v>34</v>
      </c>
      <c r="C27" s="36">
        <f t="shared" si="1"/>
        <v>3.549574975644427</v>
      </c>
      <c r="D27" s="72"/>
      <c r="G27" s="11" t="s">
        <v>34</v>
      </c>
      <c r="H27" s="139">
        <v>1571.5388247168137</v>
      </c>
      <c r="I27" s="139">
        <v>1600.3128940471042</v>
      </c>
    </row>
    <row r="28" spans="1:9" ht="17.25" customHeight="1">
      <c r="A28" s="111" t="s">
        <v>275</v>
      </c>
      <c r="B28" s="11" t="s">
        <v>84</v>
      </c>
      <c r="C28" s="36">
        <f t="shared" si="1"/>
        <v>1.2687603287297495</v>
      </c>
      <c r="D28" s="72"/>
      <c r="G28" s="11" t="s">
        <v>84</v>
      </c>
      <c r="H28" s="139">
        <v>561.7309479418093</v>
      </c>
      <c r="I28" s="139">
        <v>607.024206971769</v>
      </c>
    </row>
    <row r="29" spans="1:9" ht="17.25" customHeight="1">
      <c r="A29" s="83" t="s">
        <v>206</v>
      </c>
      <c r="B29" s="11"/>
      <c r="C29" s="36">
        <f t="shared" si="1"/>
        <v>3.884711665964971</v>
      </c>
      <c r="D29" s="72"/>
      <c r="G29" s="11"/>
      <c r="H29" s="139">
        <f>+H19-H21-H22-H23-H25-H26-H27-H28</f>
        <v>1719.9172429893313</v>
      </c>
      <c r="I29" s="139">
        <f>+I19-I21-I22-I23-I25-I26-I27-I28</f>
        <v>1723.8791158744677</v>
      </c>
    </row>
    <row r="30" ht="17.25" customHeight="1"/>
    <row r="31" spans="1:4" ht="17.25" customHeight="1">
      <c r="A31" s="206" t="s">
        <v>207</v>
      </c>
      <c r="B31" s="206"/>
      <c r="C31" s="206"/>
      <c r="D31" s="206"/>
    </row>
    <row r="32" spans="1:4" ht="17.25" customHeight="1">
      <c r="A32" s="206" t="s">
        <v>208</v>
      </c>
      <c r="B32" s="206"/>
      <c r="C32" s="206"/>
      <c r="D32" s="206"/>
    </row>
    <row r="33" spans="1:4" ht="17.25" customHeight="1">
      <c r="A33" s="140" t="s">
        <v>209</v>
      </c>
      <c r="B33" s="49"/>
      <c r="C33" s="49"/>
      <c r="D33" s="49"/>
    </row>
    <row r="34" spans="1:4" ht="17.25" customHeight="1">
      <c r="A34" s="206" t="s">
        <v>210</v>
      </c>
      <c r="B34" s="206"/>
      <c r="C34" s="206"/>
      <c r="D34" s="206"/>
    </row>
    <row r="35" spans="1:4" ht="17.25" customHeight="1">
      <c r="A35" s="140" t="s">
        <v>211</v>
      </c>
      <c r="B35" s="49"/>
      <c r="C35" s="49"/>
      <c r="D35" s="49"/>
    </row>
    <row r="36" ht="15">
      <c r="A36" s="141"/>
    </row>
    <row r="38" ht="15">
      <c r="A38" s="104" t="s">
        <v>159</v>
      </c>
    </row>
    <row r="40" spans="1:6" ht="15">
      <c r="A40" s="218"/>
      <c r="B40" s="218" t="s">
        <v>22</v>
      </c>
      <c r="C40" s="97" t="s">
        <v>23</v>
      </c>
      <c r="D40" s="97" t="s">
        <v>23</v>
      </c>
      <c r="E40" s="97" t="s">
        <v>23</v>
      </c>
      <c r="F40" s="97" t="s">
        <v>23</v>
      </c>
    </row>
    <row r="41" spans="1:6" ht="15">
      <c r="A41" s="218"/>
      <c r="B41" s="218"/>
      <c r="C41" s="97">
        <v>2012</v>
      </c>
      <c r="D41" s="97">
        <v>2012</v>
      </c>
      <c r="E41" s="97">
        <v>2013</v>
      </c>
      <c r="F41" s="97">
        <v>2014</v>
      </c>
    </row>
    <row r="42" spans="1:6" ht="30">
      <c r="A42" s="97"/>
      <c r="B42" s="97"/>
      <c r="C42" s="97" t="s">
        <v>151</v>
      </c>
      <c r="D42" s="97" t="s">
        <v>44</v>
      </c>
      <c r="E42" s="97" t="s">
        <v>44</v>
      </c>
      <c r="F42" s="97" t="s">
        <v>44</v>
      </c>
    </row>
    <row r="43" spans="1:8" ht="17.25" customHeight="1">
      <c r="A43" s="176" t="s">
        <v>231</v>
      </c>
      <c r="B43" s="97"/>
      <c r="C43" s="142">
        <v>71</v>
      </c>
      <c r="D43" s="36">
        <v>0.2</v>
      </c>
      <c r="E43" s="36">
        <v>0.2</v>
      </c>
      <c r="F43" s="36">
        <v>0.2</v>
      </c>
      <c r="H43" s="143"/>
    </row>
    <row r="44" spans="1:8" ht="17.25" customHeight="1">
      <c r="A44" s="176" t="s">
        <v>276</v>
      </c>
      <c r="B44" s="97"/>
      <c r="C44" s="142">
        <v>70</v>
      </c>
      <c r="D44" s="36">
        <v>0.2</v>
      </c>
      <c r="E44" s="36">
        <v>0.2</v>
      </c>
      <c r="F44" s="36">
        <v>0</v>
      </c>
      <c r="H44" s="143"/>
    </row>
    <row r="45" spans="1:8" ht="17.25" customHeight="1">
      <c r="A45" s="176" t="s">
        <v>232</v>
      </c>
      <c r="B45" s="97"/>
      <c r="C45" s="142">
        <v>28</v>
      </c>
      <c r="D45" s="36">
        <v>0.1</v>
      </c>
      <c r="E45" s="36">
        <v>0.9</v>
      </c>
      <c r="F45" s="36">
        <v>0</v>
      </c>
      <c r="H45" s="143"/>
    </row>
    <row r="46" spans="1:8" ht="17.25" customHeight="1">
      <c r="A46" s="176" t="s">
        <v>277</v>
      </c>
      <c r="B46" s="97"/>
      <c r="C46" s="97"/>
      <c r="D46" s="97"/>
      <c r="E46" s="97"/>
      <c r="F46" s="97"/>
      <c r="H46" s="16"/>
    </row>
    <row r="47" ht="17.25" customHeight="1"/>
    <row r="48" spans="1:6" ht="25.5" customHeight="1">
      <c r="A48" s="225" t="s">
        <v>212</v>
      </c>
      <c r="B48" s="225"/>
      <c r="C48" s="225"/>
      <c r="D48" s="225"/>
      <c r="E48" s="225"/>
      <c r="F48" s="225"/>
    </row>
    <row r="49" spans="1:6" ht="30.75" customHeight="1">
      <c r="A49" s="225" t="s">
        <v>213</v>
      </c>
      <c r="B49" s="225"/>
      <c r="C49" s="225"/>
      <c r="D49" s="225"/>
      <c r="E49" s="225"/>
      <c r="F49" s="225"/>
    </row>
    <row r="50" spans="1:6" ht="15">
      <c r="A50" s="49"/>
      <c r="B50" s="49"/>
      <c r="C50" s="49"/>
      <c r="D50" s="49"/>
      <c r="E50" s="49"/>
      <c r="F50" s="49"/>
    </row>
    <row r="53" ht="15">
      <c r="A53" s="144" t="s">
        <v>90</v>
      </c>
    </row>
    <row r="55" ht="15">
      <c r="A55" s="7" t="s">
        <v>91</v>
      </c>
    </row>
    <row r="57" spans="1:5" ht="17.25" customHeight="1">
      <c r="A57" s="52"/>
      <c r="B57" s="224">
        <v>2013</v>
      </c>
      <c r="C57" s="224"/>
      <c r="D57" s="224">
        <v>2014</v>
      </c>
      <c r="E57" s="224"/>
    </row>
    <row r="58" spans="1:5" ht="95.25" customHeight="1">
      <c r="A58" s="52"/>
      <c r="B58" s="13" t="s">
        <v>44</v>
      </c>
      <c r="C58" s="13" t="s">
        <v>92</v>
      </c>
      <c r="D58" s="13" t="s">
        <v>44</v>
      </c>
      <c r="E58" s="13" t="s">
        <v>92</v>
      </c>
    </row>
    <row r="59" spans="1:21" ht="17.25" customHeight="1">
      <c r="A59" s="13" t="s">
        <v>214</v>
      </c>
      <c r="B59" s="36">
        <v>5.63900403355724</v>
      </c>
      <c r="C59" s="36">
        <v>12.507748667814619</v>
      </c>
      <c r="D59" s="36"/>
      <c r="E59" s="36"/>
      <c r="Q59" s="94"/>
      <c r="R59" s="94"/>
      <c r="S59" s="94"/>
      <c r="T59" s="94"/>
      <c r="U59" s="94"/>
    </row>
    <row r="60" spans="1:21" ht="17.25" customHeight="1">
      <c r="A60" s="13" t="s">
        <v>215</v>
      </c>
      <c r="B60" s="36">
        <v>5.242629015248949</v>
      </c>
      <c r="C60" s="36">
        <v>11.628558109039112</v>
      </c>
      <c r="D60" s="36"/>
      <c r="E60" s="36"/>
      <c r="Q60" s="94"/>
      <c r="R60" s="94"/>
      <c r="S60" s="94"/>
      <c r="T60" s="94"/>
      <c r="U60" s="94"/>
    </row>
    <row r="61" spans="1:21" ht="17.25" customHeight="1">
      <c r="A61" s="13" t="s">
        <v>216</v>
      </c>
      <c r="B61" s="36">
        <v>1.597895076803434</v>
      </c>
      <c r="C61" s="36">
        <v>3.5442553151691794</v>
      </c>
      <c r="D61" s="36">
        <v>1.5377720739049539</v>
      </c>
      <c r="E61" s="36">
        <v>3.4470251533588008</v>
      </c>
      <c r="Q61" s="94"/>
      <c r="R61" s="94"/>
      <c r="S61" s="94"/>
      <c r="T61" s="94"/>
      <c r="U61" s="94"/>
    </row>
    <row r="62" ht="17.25" customHeight="1"/>
    <row r="63" spans="1:5" ht="15">
      <c r="A63" s="205" t="s">
        <v>217</v>
      </c>
      <c r="B63" s="205"/>
      <c r="C63" s="205"/>
      <c r="D63" s="205"/>
      <c r="E63" s="205"/>
    </row>
    <row r="64" spans="1:5" ht="38.25" customHeight="1">
      <c r="A64" s="231" t="s">
        <v>218</v>
      </c>
      <c r="B64" s="231"/>
      <c r="C64" s="231"/>
      <c r="D64" s="231"/>
      <c r="E64" s="231"/>
    </row>
    <row r="65" spans="1:5" ht="15">
      <c r="A65" s="49"/>
      <c r="B65" s="49"/>
      <c r="C65" s="49"/>
      <c r="D65" s="49"/>
      <c r="E65" s="49"/>
    </row>
    <row r="66" spans="1:5" ht="15">
      <c r="A66" s="144" t="s">
        <v>93</v>
      </c>
      <c r="B66" s="49"/>
      <c r="C66" s="49"/>
      <c r="D66" s="49"/>
      <c r="E66" s="49"/>
    </row>
    <row r="68" spans="1:4" ht="21.75" customHeight="1">
      <c r="A68" s="185" t="s">
        <v>94</v>
      </c>
      <c r="B68" s="13"/>
      <c r="C68" s="224">
        <v>2013</v>
      </c>
      <c r="D68" s="224">
        <v>2014</v>
      </c>
    </row>
    <row r="69" spans="1:4" ht="30">
      <c r="A69" s="185"/>
      <c r="B69" s="13" t="s">
        <v>95</v>
      </c>
      <c r="C69" s="224"/>
      <c r="D69" s="224"/>
    </row>
    <row r="70" spans="1:4" ht="17.25" customHeight="1">
      <c r="A70" s="13"/>
      <c r="B70" s="13"/>
      <c r="C70" s="13" t="s">
        <v>44</v>
      </c>
      <c r="D70" s="13" t="s">
        <v>44</v>
      </c>
    </row>
    <row r="71" spans="1:21" ht="17.25" customHeight="1">
      <c r="A71" s="13" t="s">
        <v>94</v>
      </c>
      <c r="B71" s="13"/>
      <c r="C71" s="13"/>
      <c r="D71" s="13"/>
      <c r="F71" s="16"/>
      <c r="G71" s="16"/>
      <c r="H71" s="16"/>
      <c r="I71" s="16"/>
      <c r="J71" s="16"/>
      <c r="K71" s="16"/>
      <c r="L71" s="16"/>
      <c r="M71" s="16"/>
      <c r="N71" s="16"/>
      <c r="O71" s="16"/>
      <c r="P71" s="16"/>
      <c r="Q71" s="16"/>
      <c r="R71" s="16"/>
      <c r="S71" s="16"/>
      <c r="T71" s="16"/>
      <c r="U71" s="16"/>
    </row>
    <row r="72" spans="1:21" ht="17.25" customHeight="1">
      <c r="A72" s="13"/>
      <c r="B72" s="13"/>
      <c r="C72" s="13"/>
      <c r="D72" s="13"/>
      <c r="F72" s="16"/>
      <c r="G72" s="16"/>
      <c r="H72" s="16"/>
      <c r="I72" s="16"/>
      <c r="J72" s="16"/>
      <c r="K72" s="16"/>
      <c r="L72" s="16"/>
      <c r="M72" s="16"/>
      <c r="N72" s="16"/>
      <c r="O72" s="16"/>
      <c r="P72" s="16"/>
      <c r="Q72" s="16"/>
      <c r="R72" s="16"/>
      <c r="S72" s="16"/>
      <c r="T72" s="16"/>
      <c r="U72" s="16"/>
    </row>
    <row r="73" spans="1:21" ht="17.25" customHeight="1">
      <c r="A73" s="52" t="s">
        <v>278</v>
      </c>
      <c r="B73" s="13">
        <v>1</v>
      </c>
      <c r="C73" s="12">
        <v>4.359235727282404</v>
      </c>
      <c r="D73" s="13"/>
      <c r="F73" s="5"/>
      <c r="G73" s="16"/>
      <c r="H73" s="16"/>
      <c r="I73" s="16"/>
      <c r="J73" s="16"/>
      <c r="K73" s="16"/>
      <c r="L73" s="16"/>
      <c r="M73" s="16"/>
      <c r="N73" s="16"/>
      <c r="O73" s="16"/>
      <c r="P73" s="16"/>
      <c r="Q73" s="145"/>
      <c r="R73" s="16"/>
      <c r="S73" s="16"/>
      <c r="T73" s="16"/>
      <c r="U73" s="16"/>
    </row>
    <row r="74" spans="1:21" ht="17.25" customHeight="1">
      <c r="A74" s="52" t="s">
        <v>96</v>
      </c>
      <c r="B74" s="13">
        <v>2</v>
      </c>
      <c r="C74" s="12">
        <v>0.4020885406229446</v>
      </c>
      <c r="D74" s="13"/>
      <c r="F74" s="5"/>
      <c r="G74" s="16"/>
      <c r="H74" s="16"/>
      <c r="I74" s="16"/>
      <c r="J74" s="16"/>
      <c r="K74" s="16"/>
      <c r="L74" s="16"/>
      <c r="M74" s="16"/>
      <c r="N74" s="16"/>
      <c r="O74" s="16"/>
      <c r="P74" s="16"/>
      <c r="Q74" s="145"/>
      <c r="R74" s="16"/>
      <c r="S74" s="16"/>
      <c r="T74" s="16"/>
      <c r="U74" s="16"/>
    </row>
    <row r="75" spans="1:21" ht="17.25" customHeight="1">
      <c r="A75" s="52" t="s">
        <v>97</v>
      </c>
      <c r="B75" s="13">
        <v>3</v>
      </c>
      <c r="C75" s="12">
        <v>1.0279637282267817</v>
      </c>
      <c r="D75" s="13"/>
      <c r="F75" s="5"/>
      <c r="G75" s="16"/>
      <c r="H75" s="16"/>
      <c r="I75" s="16"/>
      <c r="J75" s="16"/>
      <c r="K75" s="16"/>
      <c r="L75" s="16"/>
      <c r="M75" s="16"/>
      <c r="N75" s="16"/>
      <c r="O75" s="16"/>
      <c r="P75" s="16"/>
      <c r="Q75" s="145"/>
      <c r="R75" s="16"/>
      <c r="S75" s="16"/>
      <c r="T75" s="16"/>
      <c r="U75" s="16"/>
    </row>
    <row r="76" spans="1:21" ht="17.25" customHeight="1">
      <c r="A76" s="52" t="s">
        <v>279</v>
      </c>
      <c r="B76" s="13">
        <v>4</v>
      </c>
      <c r="C76" s="12">
        <v>4.564750561422127</v>
      </c>
      <c r="D76" s="13"/>
      <c r="F76" s="5"/>
      <c r="G76" s="16"/>
      <c r="H76" s="16"/>
      <c r="I76" s="16"/>
      <c r="J76" s="16"/>
      <c r="K76" s="16"/>
      <c r="L76" s="16"/>
      <c r="M76" s="16"/>
      <c r="N76" s="16"/>
      <c r="O76" s="16"/>
      <c r="P76" s="16"/>
      <c r="Q76" s="145"/>
      <c r="R76" s="16"/>
      <c r="S76" s="16"/>
      <c r="T76" s="16"/>
      <c r="U76" s="16"/>
    </row>
    <row r="77" spans="1:21" ht="17.25" customHeight="1">
      <c r="A77" s="52" t="s">
        <v>98</v>
      </c>
      <c r="B77" s="13">
        <v>5</v>
      </c>
      <c r="C77" s="12">
        <v>1.353735602998481</v>
      </c>
      <c r="D77" s="13"/>
      <c r="F77" s="5"/>
      <c r="G77" s="16"/>
      <c r="H77" s="16"/>
      <c r="I77" s="16"/>
      <c r="J77" s="16"/>
      <c r="K77" s="16"/>
      <c r="L77" s="16"/>
      <c r="M77" s="16"/>
      <c r="N77" s="16"/>
      <c r="O77" s="16"/>
      <c r="P77" s="16"/>
      <c r="Q77" s="145"/>
      <c r="R77" s="16"/>
      <c r="S77" s="16"/>
      <c r="T77" s="16"/>
      <c r="U77" s="16"/>
    </row>
    <row r="78" spans="1:21" ht="17.25" customHeight="1">
      <c r="A78" s="52" t="s">
        <v>280</v>
      </c>
      <c r="B78" s="13">
        <v>6</v>
      </c>
      <c r="C78" s="12">
        <v>0.7508656942086844</v>
      </c>
      <c r="D78" s="13"/>
      <c r="F78" s="5"/>
      <c r="G78" s="16"/>
      <c r="H78" s="16"/>
      <c r="I78" s="16"/>
      <c r="J78" s="16"/>
      <c r="K78" s="16"/>
      <c r="L78" s="16"/>
      <c r="M78" s="16"/>
      <c r="N78" s="16"/>
      <c r="O78" s="16"/>
      <c r="P78" s="16"/>
      <c r="Q78" s="145"/>
      <c r="R78" s="16"/>
      <c r="S78" s="16"/>
      <c r="T78" s="16"/>
      <c r="U78" s="16"/>
    </row>
    <row r="79" spans="1:21" ht="17.25" customHeight="1">
      <c r="A79" s="52" t="s">
        <v>99</v>
      </c>
      <c r="B79" s="13">
        <v>7</v>
      </c>
      <c r="C79" s="12">
        <v>5.242629015248949</v>
      </c>
      <c r="D79" s="13"/>
      <c r="F79" s="5"/>
      <c r="G79" s="16"/>
      <c r="H79" s="16"/>
      <c r="I79" s="16"/>
      <c r="J79" s="16"/>
      <c r="K79" s="16"/>
      <c r="L79" s="16"/>
      <c r="M79" s="16"/>
      <c r="N79" s="16"/>
      <c r="O79" s="16"/>
      <c r="P79" s="16"/>
      <c r="Q79" s="145"/>
      <c r="R79" s="16"/>
      <c r="S79" s="16"/>
      <c r="T79" s="16"/>
      <c r="U79" s="16"/>
    </row>
    <row r="80" spans="1:21" ht="17.25" customHeight="1">
      <c r="A80" s="52" t="s">
        <v>281</v>
      </c>
      <c r="B80" s="13">
        <v>8</v>
      </c>
      <c r="C80" s="12">
        <v>1.804186628894214</v>
      </c>
      <c r="D80" s="13"/>
      <c r="F80" s="5"/>
      <c r="G80" s="16"/>
      <c r="H80" s="16"/>
      <c r="I80" s="16"/>
      <c r="J80" s="16"/>
      <c r="K80" s="16"/>
      <c r="L80" s="16"/>
      <c r="M80" s="16"/>
      <c r="N80" s="16"/>
      <c r="O80" s="16"/>
      <c r="P80" s="16"/>
      <c r="Q80" s="145"/>
      <c r="R80" s="16"/>
      <c r="S80" s="16"/>
      <c r="T80" s="16"/>
      <c r="U80" s="16"/>
    </row>
    <row r="81" spans="1:21" ht="17.25" customHeight="1">
      <c r="A81" s="52" t="s">
        <v>282</v>
      </c>
      <c r="B81" s="13">
        <v>9</v>
      </c>
      <c r="C81" s="12">
        <v>5.63900403355724</v>
      </c>
      <c r="D81" s="13"/>
      <c r="F81" s="5"/>
      <c r="G81" s="16"/>
      <c r="H81" s="16"/>
      <c r="I81" s="16"/>
      <c r="J81" s="16"/>
      <c r="K81" s="16"/>
      <c r="L81" s="16"/>
      <c r="M81" s="16"/>
      <c r="N81" s="16"/>
      <c r="O81" s="16"/>
      <c r="P81" s="16"/>
      <c r="Q81" s="145"/>
      <c r="R81" s="16"/>
      <c r="S81" s="16"/>
      <c r="T81" s="16"/>
      <c r="U81" s="16"/>
    </row>
    <row r="82" spans="1:21" ht="17.25" customHeight="1">
      <c r="A82" s="146" t="s">
        <v>145</v>
      </c>
      <c r="B82" s="13">
        <v>10</v>
      </c>
      <c r="C82" s="147">
        <v>19.939625408161614</v>
      </c>
      <c r="D82" s="146"/>
      <c r="F82" s="5"/>
      <c r="G82" s="16"/>
      <c r="H82" s="16"/>
      <c r="I82" s="16"/>
      <c r="J82" s="16"/>
      <c r="K82" s="16"/>
      <c r="L82" s="16"/>
      <c r="M82" s="16"/>
      <c r="N82" s="16"/>
      <c r="O82" s="16"/>
      <c r="P82" s="16"/>
      <c r="Q82" s="145"/>
      <c r="R82" s="16"/>
      <c r="S82" s="16"/>
      <c r="T82" s="16"/>
      <c r="U82" s="16"/>
    </row>
    <row r="83" spans="1:21" ht="17.25" customHeight="1">
      <c r="A83" s="146" t="s">
        <v>305</v>
      </c>
      <c r="B83" s="13" t="s">
        <v>100</v>
      </c>
      <c r="C83" s="147">
        <v>45.084084940623434</v>
      </c>
      <c r="D83" s="146"/>
      <c r="F83" s="5"/>
      <c r="G83" s="16"/>
      <c r="H83" s="16"/>
      <c r="I83" s="16"/>
      <c r="J83" s="16"/>
      <c r="K83" s="16"/>
      <c r="L83" s="16"/>
      <c r="M83" s="16"/>
      <c r="N83" s="16"/>
      <c r="O83" s="16"/>
      <c r="P83" s="16"/>
      <c r="Q83" s="145"/>
      <c r="R83" s="16"/>
      <c r="S83" s="16"/>
      <c r="T83" s="16"/>
      <c r="U83" s="16"/>
    </row>
    <row r="84" spans="6:21" ht="15">
      <c r="F84" s="16"/>
      <c r="G84" s="16"/>
      <c r="H84" s="16"/>
      <c r="I84" s="16"/>
      <c r="J84" s="16"/>
      <c r="K84" s="16"/>
      <c r="L84" s="16"/>
      <c r="M84" s="16"/>
      <c r="N84" s="16"/>
      <c r="O84" s="16"/>
      <c r="P84" s="16"/>
      <c r="Q84" s="16"/>
      <c r="R84" s="16"/>
      <c r="S84" s="16"/>
      <c r="T84" s="16"/>
      <c r="U84" s="16"/>
    </row>
    <row r="85" spans="6:21" ht="15">
      <c r="F85" s="16"/>
      <c r="G85" s="16"/>
      <c r="H85" s="16"/>
      <c r="I85" s="16"/>
      <c r="J85" s="16"/>
      <c r="K85" s="16"/>
      <c r="L85" s="16"/>
      <c r="M85" s="16"/>
      <c r="N85" s="16"/>
      <c r="O85" s="16"/>
      <c r="P85" s="16"/>
      <c r="Q85" s="16"/>
      <c r="R85" s="16"/>
      <c r="S85" s="16"/>
      <c r="T85" s="16"/>
      <c r="U85" s="16"/>
    </row>
  </sheetData>
  <sheetProtection/>
  <mergeCells count="27">
    <mergeCell ref="A3:D4"/>
    <mergeCell ref="A68:A69"/>
    <mergeCell ref="C68:C69"/>
    <mergeCell ref="D68:D69"/>
    <mergeCell ref="A48:F48"/>
    <mergeCell ref="A6:A7"/>
    <mergeCell ref="B6:B7"/>
    <mergeCell ref="B20:D20"/>
    <mergeCell ref="A32:D32"/>
    <mergeCell ref="A34:D34"/>
    <mergeCell ref="A63:E63"/>
    <mergeCell ref="A64:E64"/>
    <mergeCell ref="A49:F49"/>
    <mergeCell ref="B57:C57"/>
    <mergeCell ref="D57:E57"/>
    <mergeCell ref="G20:I20"/>
    <mergeCell ref="A40:A41"/>
    <mergeCell ref="B40:B41"/>
    <mergeCell ref="A31:D31"/>
    <mergeCell ref="G6:G7"/>
    <mergeCell ref="B10:D10"/>
    <mergeCell ref="G10:I10"/>
    <mergeCell ref="B17:B18"/>
    <mergeCell ref="D17:D18"/>
    <mergeCell ref="G17:G18"/>
    <mergeCell ref="H17:H18"/>
    <mergeCell ref="I17:I18"/>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39"/>
  <sheetViews>
    <sheetView zoomScalePageLayoutView="0" workbookViewId="0" topLeftCell="A22">
      <selection activeCell="A28" sqref="A28:J39"/>
    </sheetView>
  </sheetViews>
  <sheetFormatPr defaultColWidth="11.66015625" defaultRowHeight="12.75"/>
  <cols>
    <col min="1" max="1" width="12.33203125" style="7" customWidth="1"/>
    <col min="2" max="2" width="13.16015625" style="7" customWidth="1"/>
    <col min="3" max="16384" width="11.66015625" style="7" customWidth="1"/>
  </cols>
  <sheetData>
    <row r="1" ht="15">
      <c r="A1" s="148" t="s">
        <v>101</v>
      </c>
    </row>
    <row r="3" ht="15">
      <c r="A3" s="8" t="s">
        <v>102</v>
      </c>
    </row>
    <row r="4" ht="15">
      <c r="A4" s="149"/>
    </row>
    <row r="5" spans="1:10" ht="71.25">
      <c r="A5" s="224" t="s">
        <v>103</v>
      </c>
      <c r="B5" s="224" t="s">
        <v>219</v>
      </c>
      <c r="C5" s="19" t="s">
        <v>104</v>
      </c>
      <c r="D5" s="224" t="s">
        <v>105</v>
      </c>
      <c r="E5" s="224" t="s">
        <v>106</v>
      </c>
      <c r="F5" s="224" t="s">
        <v>107</v>
      </c>
      <c r="G5" s="224"/>
      <c r="H5" s="224"/>
      <c r="I5" s="224"/>
      <c r="J5" s="224"/>
    </row>
    <row r="6" spans="1:10" ht="28.5">
      <c r="A6" s="224"/>
      <c r="B6" s="224"/>
      <c r="C6" s="19" t="s">
        <v>22</v>
      </c>
      <c r="D6" s="224"/>
      <c r="E6" s="224"/>
      <c r="F6" s="19"/>
      <c r="G6" s="19">
        <v>2013</v>
      </c>
      <c r="H6" s="19">
        <v>2014</v>
      </c>
      <c r="I6" s="19">
        <v>2015</v>
      </c>
      <c r="J6" s="19" t="s">
        <v>108</v>
      </c>
    </row>
    <row r="7" spans="1:10" ht="15">
      <c r="A7" s="224"/>
      <c r="B7" s="224"/>
      <c r="C7" s="52"/>
      <c r="D7" s="224"/>
      <c r="E7" s="224"/>
      <c r="F7" s="19"/>
      <c r="G7" s="19" t="s">
        <v>44</v>
      </c>
      <c r="H7" s="19" t="s">
        <v>44</v>
      </c>
      <c r="I7" s="19" t="s">
        <v>44</v>
      </c>
      <c r="J7" s="19" t="s">
        <v>44</v>
      </c>
    </row>
    <row r="8" spans="1:10" ht="15">
      <c r="A8" s="150" t="s">
        <v>142</v>
      </c>
      <c r="B8" s="151"/>
      <c r="C8" s="151"/>
      <c r="D8" s="151"/>
      <c r="E8" s="151"/>
      <c r="F8" s="232"/>
      <c r="G8" s="151"/>
      <c r="H8" s="151"/>
      <c r="I8" s="151"/>
      <c r="J8" s="151"/>
    </row>
    <row r="9" spans="1:10" ht="15">
      <c r="A9" s="150" t="s">
        <v>143</v>
      </c>
      <c r="B9" s="151"/>
      <c r="C9" s="151"/>
      <c r="D9" s="151"/>
      <c r="E9" s="151"/>
      <c r="F9" s="232"/>
      <c r="G9" s="151"/>
      <c r="H9" s="151"/>
      <c r="I9" s="151"/>
      <c r="J9" s="151"/>
    </row>
    <row r="10" spans="1:10" ht="15">
      <c r="A10" s="53" t="s">
        <v>109</v>
      </c>
      <c r="B10" s="151"/>
      <c r="C10" s="151"/>
      <c r="D10" s="151"/>
      <c r="E10" s="151"/>
      <c r="F10" s="232"/>
      <c r="G10" s="151"/>
      <c r="H10" s="151"/>
      <c r="I10" s="151"/>
      <c r="J10" s="151"/>
    </row>
    <row r="11" spans="1:10" ht="15">
      <c r="A11" s="186"/>
      <c r="B11" s="186"/>
      <c r="C11" s="186"/>
      <c r="D11" s="186"/>
      <c r="E11" s="186"/>
      <c r="F11" s="11" t="s">
        <v>110</v>
      </c>
      <c r="G11" s="151"/>
      <c r="H11" s="151"/>
      <c r="I11" s="151"/>
      <c r="J11" s="151"/>
    </row>
    <row r="12" spans="1:10" ht="15">
      <c r="A12" s="233" t="s">
        <v>220</v>
      </c>
      <c r="B12" s="233"/>
      <c r="C12" s="233"/>
      <c r="D12" s="233"/>
      <c r="E12" s="233"/>
      <c r="F12" s="233"/>
      <c r="G12" s="233"/>
      <c r="H12" s="233"/>
      <c r="I12" s="233"/>
      <c r="J12" s="233"/>
    </row>
    <row r="13" spans="1:10" ht="15">
      <c r="A13" s="231"/>
      <c r="B13" s="231"/>
      <c r="C13" s="231"/>
      <c r="D13" s="231"/>
      <c r="E13" s="231"/>
      <c r="F13" s="231"/>
      <c r="G13" s="231"/>
      <c r="H13" s="231"/>
      <c r="I13" s="231"/>
      <c r="J13" s="231"/>
    </row>
    <row r="14" spans="1:10" ht="15">
      <c r="A14" s="152"/>
      <c r="B14" s="152"/>
      <c r="C14" s="152"/>
      <c r="D14" s="152"/>
      <c r="E14" s="152"/>
      <c r="F14" s="152"/>
      <c r="G14" s="152"/>
      <c r="H14" s="152"/>
      <c r="I14" s="152"/>
      <c r="J14" s="152"/>
    </row>
    <row r="15" ht="15">
      <c r="A15" s="8" t="s">
        <v>111</v>
      </c>
    </row>
    <row r="17" spans="1:10" ht="71.25">
      <c r="A17" s="224" t="s">
        <v>103</v>
      </c>
      <c r="B17" s="224" t="s">
        <v>219</v>
      </c>
      <c r="C17" s="19" t="s">
        <v>104</v>
      </c>
      <c r="D17" s="224" t="s">
        <v>105</v>
      </c>
      <c r="E17" s="224" t="s">
        <v>106</v>
      </c>
      <c r="F17" s="224" t="s">
        <v>107</v>
      </c>
      <c r="G17" s="224"/>
      <c r="H17" s="224"/>
      <c r="I17" s="224"/>
      <c r="J17" s="224"/>
    </row>
    <row r="18" spans="1:10" ht="28.5">
      <c r="A18" s="224"/>
      <c r="B18" s="224"/>
      <c r="C18" s="19" t="s">
        <v>22</v>
      </c>
      <c r="D18" s="224"/>
      <c r="E18" s="224"/>
      <c r="F18" s="19"/>
      <c r="G18" s="19">
        <v>2013</v>
      </c>
      <c r="H18" s="19">
        <v>2014</v>
      </c>
      <c r="I18" s="19">
        <v>2015</v>
      </c>
      <c r="J18" s="19" t="s">
        <v>108</v>
      </c>
    </row>
    <row r="19" spans="1:10" ht="15">
      <c r="A19" s="224"/>
      <c r="B19" s="224"/>
      <c r="C19" s="52"/>
      <c r="D19" s="224"/>
      <c r="E19" s="224"/>
      <c r="F19" s="19"/>
      <c r="G19" s="19" t="s">
        <v>44</v>
      </c>
      <c r="H19" s="19" t="s">
        <v>44</v>
      </c>
      <c r="I19" s="19" t="s">
        <v>44</v>
      </c>
      <c r="J19" s="19" t="s">
        <v>44</v>
      </c>
    </row>
    <row r="20" spans="1:10" ht="15">
      <c r="A20" s="150" t="s">
        <v>142</v>
      </c>
      <c r="B20" s="151"/>
      <c r="C20" s="151"/>
      <c r="D20" s="151"/>
      <c r="E20" s="151"/>
      <c r="F20" s="232"/>
      <c r="G20" s="151"/>
      <c r="H20" s="151"/>
      <c r="I20" s="151"/>
      <c r="J20" s="151"/>
    </row>
    <row r="21" spans="1:10" ht="15">
      <c r="A21" s="150" t="s">
        <v>143</v>
      </c>
      <c r="B21" s="151"/>
      <c r="C21" s="151"/>
      <c r="D21" s="151"/>
      <c r="E21" s="151"/>
      <c r="F21" s="232"/>
      <c r="G21" s="151"/>
      <c r="H21" s="151"/>
      <c r="I21" s="151"/>
      <c r="J21" s="151"/>
    </row>
    <row r="22" spans="1:10" ht="15">
      <c r="A22" s="53" t="s">
        <v>109</v>
      </c>
      <c r="B22" s="151"/>
      <c r="C22" s="151"/>
      <c r="D22" s="151"/>
      <c r="E22" s="151"/>
      <c r="F22" s="232"/>
      <c r="G22" s="151"/>
      <c r="H22" s="151"/>
      <c r="I22" s="151"/>
      <c r="J22" s="151"/>
    </row>
    <row r="23" spans="1:10" ht="15">
      <c r="A23" s="186"/>
      <c r="B23" s="186"/>
      <c r="C23" s="186"/>
      <c r="D23" s="186"/>
      <c r="E23" s="186"/>
      <c r="F23" s="11" t="s">
        <v>110</v>
      </c>
      <c r="G23" s="151"/>
      <c r="H23" s="151"/>
      <c r="I23" s="151"/>
      <c r="J23" s="151"/>
    </row>
    <row r="24" spans="1:10" ht="18" customHeight="1">
      <c r="A24" s="234" t="s">
        <v>221</v>
      </c>
      <c r="B24" s="234"/>
      <c r="C24" s="234"/>
      <c r="D24" s="234"/>
      <c r="E24" s="234"/>
      <c r="F24" s="234"/>
      <c r="G24" s="234"/>
      <c r="H24" s="234"/>
      <c r="I24" s="234"/>
      <c r="J24" s="234"/>
    </row>
    <row r="25" spans="1:10" ht="15">
      <c r="A25" s="206"/>
      <c r="B25" s="206"/>
      <c r="C25" s="206"/>
      <c r="D25" s="206"/>
      <c r="E25" s="206"/>
      <c r="F25" s="206"/>
      <c r="G25" s="206"/>
      <c r="H25" s="206"/>
      <c r="I25" s="206"/>
      <c r="J25" s="206"/>
    </row>
    <row r="28" ht="15">
      <c r="A28" s="141" t="s">
        <v>112</v>
      </c>
    </row>
    <row r="29" ht="15">
      <c r="A29" s="153"/>
    </row>
    <row r="30" spans="1:10" ht="75">
      <c r="A30" s="185" t="s">
        <v>103</v>
      </c>
      <c r="B30" s="185" t="s">
        <v>222</v>
      </c>
      <c r="C30" s="13" t="s">
        <v>104</v>
      </c>
      <c r="D30" s="185" t="s">
        <v>105</v>
      </c>
      <c r="E30" s="185" t="s">
        <v>106</v>
      </c>
      <c r="F30" s="185" t="s">
        <v>107</v>
      </c>
      <c r="G30" s="185"/>
      <c r="H30" s="185"/>
      <c r="I30" s="185"/>
      <c r="J30" s="185"/>
    </row>
    <row r="31" spans="1:10" ht="30">
      <c r="A31" s="185"/>
      <c r="B31" s="185"/>
      <c r="C31" s="13" t="s">
        <v>22</v>
      </c>
      <c r="D31" s="185"/>
      <c r="E31" s="185"/>
      <c r="F31" s="13"/>
      <c r="G31" s="13">
        <v>2013</v>
      </c>
      <c r="H31" s="13">
        <v>2014</v>
      </c>
      <c r="I31" s="13">
        <v>2015</v>
      </c>
      <c r="J31" s="13" t="s">
        <v>108</v>
      </c>
    </row>
    <row r="32" spans="1:10" ht="15">
      <c r="A32" s="185"/>
      <c r="B32" s="185"/>
      <c r="C32" s="52"/>
      <c r="D32" s="185"/>
      <c r="E32" s="185"/>
      <c r="F32" s="13"/>
      <c r="G32" s="13" t="s">
        <v>44</v>
      </c>
      <c r="H32" s="13" t="s">
        <v>44</v>
      </c>
      <c r="I32" s="13" t="s">
        <v>44</v>
      </c>
      <c r="J32" s="13" t="s">
        <v>44</v>
      </c>
    </row>
    <row r="33" spans="1:10" ht="15">
      <c r="A33" s="150" t="s">
        <v>142</v>
      </c>
      <c r="B33" s="151"/>
      <c r="C33" s="151"/>
      <c r="D33" s="151"/>
      <c r="E33" s="151"/>
      <c r="F33" s="232"/>
      <c r="G33" s="151"/>
      <c r="H33" s="151"/>
      <c r="I33" s="151"/>
      <c r="J33" s="151"/>
    </row>
    <row r="34" spans="1:10" ht="15">
      <c r="A34" s="150" t="s">
        <v>143</v>
      </c>
      <c r="B34" s="151"/>
      <c r="C34" s="151"/>
      <c r="D34" s="151"/>
      <c r="E34" s="151"/>
      <c r="F34" s="232"/>
      <c r="G34" s="151"/>
      <c r="H34" s="151"/>
      <c r="I34" s="151"/>
      <c r="J34" s="151"/>
    </row>
    <row r="35" spans="1:10" ht="15">
      <c r="A35" s="53" t="s">
        <v>109</v>
      </c>
      <c r="B35" s="151"/>
      <c r="C35" s="151"/>
      <c r="D35" s="151"/>
      <c r="E35" s="151"/>
      <c r="F35" s="232"/>
      <c r="G35" s="151"/>
      <c r="H35" s="151"/>
      <c r="I35" s="151"/>
      <c r="J35" s="151"/>
    </row>
    <row r="36" spans="1:10" ht="15">
      <c r="A36" s="186"/>
      <c r="B36" s="186"/>
      <c r="C36" s="186"/>
      <c r="D36" s="186"/>
      <c r="E36" s="186"/>
      <c r="F36" s="11" t="s">
        <v>110</v>
      </c>
      <c r="G36" s="151"/>
      <c r="H36" s="151"/>
      <c r="I36" s="151"/>
      <c r="J36" s="151"/>
    </row>
    <row r="37" spans="1:10" ht="15.75" customHeight="1">
      <c r="A37" s="206" t="s">
        <v>223</v>
      </c>
      <c r="B37" s="206"/>
      <c r="C37" s="206"/>
      <c r="D37" s="206"/>
      <c r="E37" s="206"/>
      <c r="F37" s="206"/>
      <c r="G37" s="206"/>
      <c r="H37" s="206"/>
      <c r="I37" s="206"/>
      <c r="J37" s="206"/>
    </row>
    <row r="38" spans="1:10" ht="12.75" customHeight="1">
      <c r="A38" s="231" t="s">
        <v>224</v>
      </c>
      <c r="B38" s="231"/>
      <c r="C38" s="231"/>
      <c r="D38" s="231"/>
      <c r="E38" s="231"/>
      <c r="F38" s="231"/>
      <c r="G38" s="231"/>
      <c r="H38" s="231"/>
      <c r="I38" s="231"/>
      <c r="J38" s="231"/>
    </row>
    <row r="39" spans="1:10" ht="15">
      <c r="A39" s="231"/>
      <c r="B39" s="231"/>
      <c r="C39" s="231"/>
      <c r="D39" s="231"/>
      <c r="E39" s="231"/>
      <c r="F39" s="231"/>
      <c r="G39" s="231"/>
      <c r="H39" s="231"/>
      <c r="I39" s="231"/>
      <c r="J39" s="231"/>
    </row>
  </sheetData>
  <sheetProtection/>
  <mergeCells count="25">
    <mergeCell ref="A37:J37"/>
    <mergeCell ref="A38:J39"/>
    <mergeCell ref="F33:F35"/>
    <mergeCell ref="A36:E36"/>
    <mergeCell ref="F20:F22"/>
    <mergeCell ref="A23:E23"/>
    <mergeCell ref="A30:A32"/>
    <mergeCell ref="B30:B32"/>
    <mergeCell ref="D30:D32"/>
    <mergeCell ref="E30:E32"/>
    <mergeCell ref="F30:J30"/>
    <mergeCell ref="A24:J25"/>
    <mergeCell ref="F17:J17"/>
    <mergeCell ref="A5:A7"/>
    <mergeCell ref="B5:B7"/>
    <mergeCell ref="D5:D7"/>
    <mergeCell ref="E5:E7"/>
    <mergeCell ref="F5:J5"/>
    <mergeCell ref="F8:F10"/>
    <mergeCell ref="A11:E11"/>
    <mergeCell ref="A17:A19"/>
    <mergeCell ref="B17:B19"/>
    <mergeCell ref="D17:D19"/>
    <mergeCell ref="E17:E19"/>
    <mergeCell ref="A12:J13"/>
  </mergeCells>
  <printOptions/>
  <pageMargins left="0.7" right="0.7" top="0.75" bottom="0.75" header="0.3" footer="0.3"/>
  <pageSetup horizontalDpi="600" verticalDpi="600" orientation="portrait" paperSize="9" r:id="rId1"/>
  <ignoredErrors>
    <ignoredError sqref="A8:A9 A20:A21 A33:A34" numberStoredAsText="1"/>
  </ignoredErrors>
</worksheet>
</file>

<file path=xl/worksheets/sheet6.xml><?xml version="1.0" encoding="utf-8"?>
<worksheet xmlns="http://schemas.openxmlformats.org/spreadsheetml/2006/main" xmlns:r="http://schemas.openxmlformats.org/officeDocument/2006/relationships">
  <dimension ref="A1:C20"/>
  <sheetViews>
    <sheetView zoomScalePageLayoutView="0" workbookViewId="0" topLeftCell="A1">
      <selection activeCell="A1" sqref="A1"/>
    </sheetView>
  </sheetViews>
  <sheetFormatPr defaultColWidth="9.33203125" defaultRowHeight="12.75"/>
  <cols>
    <col min="1" max="1" width="69.5" style="155" customWidth="1"/>
    <col min="2" max="2" width="15.66015625" style="155" customWidth="1"/>
    <col min="3" max="3" width="23.83203125" style="155" customWidth="1"/>
    <col min="4" max="16384" width="9.33203125" style="155" customWidth="1"/>
  </cols>
  <sheetData>
    <row r="1" ht="15.75">
      <c r="A1" s="154" t="s">
        <v>113</v>
      </c>
    </row>
    <row r="3" ht="15.75">
      <c r="A3" s="156" t="s">
        <v>114</v>
      </c>
    </row>
    <row r="5" spans="1:3" ht="31.5">
      <c r="A5" s="157" t="s">
        <v>115</v>
      </c>
      <c r="B5" s="157" t="s">
        <v>103</v>
      </c>
      <c r="C5" s="157" t="s">
        <v>116</v>
      </c>
    </row>
    <row r="6" spans="1:3" ht="15.75">
      <c r="A6" s="158"/>
      <c r="B6" s="159"/>
      <c r="C6" s="159"/>
    </row>
    <row r="7" spans="1:3" ht="15.75">
      <c r="A7" s="158"/>
      <c r="B7" s="160"/>
      <c r="C7" s="161"/>
    </row>
    <row r="8" spans="1:3" ht="15.75">
      <c r="A8" s="158"/>
      <c r="B8" s="162"/>
      <c r="C8" s="161"/>
    </row>
    <row r="10" ht="15.75">
      <c r="A10" s="163" t="s">
        <v>117</v>
      </c>
    </row>
    <row r="12" spans="1:3" ht="63">
      <c r="A12" s="157" t="s">
        <v>118</v>
      </c>
      <c r="B12" s="157" t="s">
        <v>103</v>
      </c>
      <c r="C12" s="157" t="s">
        <v>119</v>
      </c>
    </row>
    <row r="13" spans="1:3" ht="12.75" customHeight="1">
      <c r="A13" s="164" t="s">
        <v>120</v>
      </c>
      <c r="B13" s="160"/>
      <c r="C13" s="160"/>
    </row>
    <row r="14" spans="1:3" ht="12.75" customHeight="1">
      <c r="A14" s="164" t="s">
        <v>121</v>
      </c>
      <c r="B14" s="160"/>
      <c r="C14" s="160"/>
    </row>
    <row r="15" spans="1:3" ht="12.75" customHeight="1">
      <c r="A15" s="164" t="s">
        <v>122</v>
      </c>
      <c r="B15" s="160"/>
      <c r="C15" s="160"/>
    </row>
    <row r="16" spans="1:3" ht="12.75" customHeight="1">
      <c r="A16" s="164" t="s">
        <v>123</v>
      </c>
      <c r="B16" s="160"/>
      <c r="C16" s="160"/>
    </row>
    <row r="17" spans="1:3" ht="12.75" customHeight="1">
      <c r="A17" s="164" t="s">
        <v>124</v>
      </c>
      <c r="B17" s="160"/>
      <c r="C17" s="160"/>
    </row>
    <row r="18" spans="1:3" ht="12.75" customHeight="1">
      <c r="A18" s="164" t="s">
        <v>125</v>
      </c>
      <c r="B18" s="160"/>
      <c r="C18" s="160"/>
    </row>
    <row r="19" spans="1:3" ht="12.75" customHeight="1">
      <c r="A19" s="164" t="s">
        <v>126</v>
      </c>
      <c r="B19" s="160"/>
      <c r="C19" s="160"/>
    </row>
    <row r="20" spans="1:3" ht="12.75" customHeight="1">
      <c r="A20" s="164" t="s">
        <v>127</v>
      </c>
      <c r="B20" s="160"/>
      <c r="C20" s="160"/>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19"/>
  <sheetViews>
    <sheetView zoomScalePageLayoutView="0" workbookViewId="0" topLeftCell="A1">
      <selection activeCell="A1" sqref="A1"/>
    </sheetView>
  </sheetViews>
  <sheetFormatPr defaultColWidth="9.33203125" defaultRowHeight="12.75"/>
  <cols>
    <col min="1" max="1" width="102.16015625" style="7" customWidth="1"/>
    <col min="2" max="5" width="11.66015625" style="7" customWidth="1"/>
    <col min="6" max="6" width="3.83203125" style="7" customWidth="1"/>
    <col min="7" max="7" width="3.33203125" style="7" customWidth="1"/>
    <col min="8" max="8" width="46" style="7" hidden="1" customWidth="1"/>
    <col min="9" max="9" width="0" style="7" hidden="1" customWidth="1"/>
    <col min="10" max="10" width="12.33203125" style="7" hidden="1" customWidth="1"/>
    <col min="11" max="12" width="0" style="7" hidden="1" customWidth="1"/>
    <col min="13" max="13" width="2.83203125" style="7" hidden="1" customWidth="1"/>
    <col min="14" max="14" width="3.16015625" style="7" hidden="1" customWidth="1"/>
    <col min="15" max="15" width="20" style="7" hidden="1" customWidth="1"/>
    <col min="16" max="17" width="0" style="7" hidden="1" customWidth="1"/>
    <col min="18" max="18" width="11.5" style="7" hidden="1" customWidth="1"/>
    <col min="19" max="19" width="0" style="7" hidden="1" customWidth="1"/>
    <col min="20" max="20" width="35.66015625" style="16" customWidth="1"/>
    <col min="21" max="21" width="8.66015625" style="16" customWidth="1"/>
    <col min="22" max="22" width="7.33203125" style="16" customWidth="1"/>
    <col min="23" max="23" width="7.66015625" style="16" customWidth="1"/>
    <col min="24" max="24" width="7.33203125" style="16" customWidth="1"/>
    <col min="25" max="26" width="9.33203125" style="16" customWidth="1"/>
    <col min="27" max="16384" width="9.33203125" style="7" customWidth="1"/>
  </cols>
  <sheetData>
    <row r="1" ht="15">
      <c r="A1" s="6" t="s">
        <v>128</v>
      </c>
    </row>
    <row r="3" ht="15">
      <c r="A3" s="8" t="s">
        <v>225</v>
      </c>
    </row>
    <row r="5" spans="1:26" ht="15">
      <c r="A5" s="187"/>
      <c r="B5" s="185" t="s">
        <v>22</v>
      </c>
      <c r="C5" s="19" t="s">
        <v>23</v>
      </c>
      <c r="D5" s="19" t="s">
        <v>23</v>
      </c>
      <c r="E5" s="19" t="s">
        <v>23</v>
      </c>
      <c r="H5" s="187"/>
      <c r="I5" s="185" t="s">
        <v>22</v>
      </c>
      <c r="J5" s="19" t="s">
        <v>23</v>
      </c>
      <c r="K5" s="19" t="s">
        <v>23</v>
      </c>
      <c r="L5" s="19" t="s">
        <v>23</v>
      </c>
      <c r="O5" s="236" t="s">
        <v>48</v>
      </c>
      <c r="P5" s="122" t="s">
        <v>23</v>
      </c>
      <c r="Q5" s="122" t="s">
        <v>23</v>
      </c>
      <c r="R5" s="122" t="s">
        <v>23</v>
      </c>
      <c r="U5" s="62"/>
      <c r="V5" s="62"/>
      <c r="W5" s="62"/>
      <c r="X5" s="62"/>
      <c r="Y5" s="62"/>
      <c r="Z5" s="62"/>
    </row>
    <row r="6" spans="1:26" ht="15">
      <c r="A6" s="187"/>
      <c r="B6" s="185"/>
      <c r="C6" s="19">
        <v>2012</v>
      </c>
      <c r="D6" s="19">
        <v>2013</v>
      </c>
      <c r="E6" s="19">
        <v>2014</v>
      </c>
      <c r="H6" s="187"/>
      <c r="I6" s="185"/>
      <c r="J6" s="19" t="s">
        <v>3</v>
      </c>
      <c r="K6" s="19" t="s">
        <v>4</v>
      </c>
      <c r="L6" s="19" t="s">
        <v>5</v>
      </c>
      <c r="O6" s="237"/>
      <c r="P6" s="19" t="s">
        <v>3</v>
      </c>
      <c r="Q6" s="19" t="s">
        <v>4</v>
      </c>
      <c r="R6" s="19" t="s">
        <v>5</v>
      </c>
      <c r="U6" s="62"/>
      <c r="V6" s="62"/>
      <c r="W6" s="62"/>
      <c r="X6" s="62"/>
      <c r="Y6" s="62"/>
      <c r="Z6" s="62"/>
    </row>
    <row r="7" spans="1:26" ht="17.25" customHeight="1">
      <c r="A7" s="187"/>
      <c r="B7" s="186"/>
      <c r="C7" s="185" t="s">
        <v>44</v>
      </c>
      <c r="D7" s="185" t="s">
        <v>44</v>
      </c>
      <c r="E7" s="185" t="s">
        <v>44</v>
      </c>
      <c r="H7" s="187"/>
      <c r="I7" s="186"/>
      <c r="J7" s="185" t="s">
        <v>129</v>
      </c>
      <c r="K7" s="11"/>
      <c r="L7" s="11"/>
      <c r="O7" s="238"/>
      <c r="P7" s="44" t="s">
        <v>47</v>
      </c>
      <c r="Q7" s="44" t="s">
        <v>47</v>
      </c>
      <c r="R7" s="44" t="s">
        <v>47</v>
      </c>
      <c r="U7" s="62"/>
      <c r="V7" s="62"/>
      <c r="W7" s="62"/>
      <c r="X7" s="62"/>
      <c r="Y7" s="62"/>
      <c r="Z7" s="62"/>
    </row>
    <row r="8" spans="1:26" ht="17.25" customHeight="1">
      <c r="A8" s="187"/>
      <c r="B8" s="186"/>
      <c r="C8" s="185"/>
      <c r="D8" s="185"/>
      <c r="E8" s="185"/>
      <c r="H8" s="187"/>
      <c r="I8" s="186"/>
      <c r="J8" s="185"/>
      <c r="K8" s="13" t="s">
        <v>129</v>
      </c>
      <c r="L8" s="13" t="s">
        <v>129</v>
      </c>
      <c r="T8" s="165"/>
      <c r="U8" s="107"/>
      <c r="V8" s="166"/>
      <c r="W8" s="166"/>
      <c r="X8" s="166"/>
      <c r="Y8" s="166"/>
      <c r="Z8" s="166"/>
    </row>
    <row r="9" spans="1:26" ht="17.25" customHeight="1">
      <c r="A9" s="187"/>
      <c r="B9" s="186"/>
      <c r="C9" s="185"/>
      <c r="D9" s="185"/>
      <c r="E9" s="185"/>
      <c r="H9" s="187"/>
      <c r="I9" s="186"/>
      <c r="J9" s="185"/>
      <c r="K9" s="11"/>
      <c r="L9" s="11"/>
      <c r="U9" s="107"/>
      <c r="V9" s="166"/>
      <c r="W9" s="166"/>
      <c r="X9" s="166"/>
      <c r="Y9" s="166"/>
      <c r="Z9" s="166"/>
    </row>
    <row r="10" spans="1:26" ht="17.25" customHeight="1">
      <c r="A10" s="10" t="s">
        <v>283</v>
      </c>
      <c r="B10" s="11" t="s">
        <v>43</v>
      </c>
      <c r="C10" s="186"/>
      <c r="D10" s="186"/>
      <c r="E10" s="186"/>
      <c r="H10" s="10" t="s">
        <v>130</v>
      </c>
      <c r="I10" s="11" t="s">
        <v>43</v>
      </c>
      <c r="J10" s="186"/>
      <c r="K10" s="186"/>
      <c r="L10" s="186"/>
      <c r="U10" s="107"/>
      <c r="V10" s="166"/>
      <c r="W10" s="166"/>
      <c r="X10" s="166"/>
      <c r="Y10" s="166"/>
      <c r="Z10" s="166"/>
    </row>
    <row r="11" spans="1:18" ht="17.25" customHeight="1">
      <c r="A11" s="10" t="s">
        <v>131</v>
      </c>
      <c r="B11" s="11"/>
      <c r="C11" s="36">
        <f>+J11/P11*100</f>
        <v>-0.8035834871471661</v>
      </c>
      <c r="D11" s="36">
        <f>+K11/Q11*100</f>
        <v>-0.7440378782919858</v>
      </c>
      <c r="E11" s="36">
        <f>+L11/R11*100</f>
        <v>-0.5529614155812238</v>
      </c>
      <c r="H11" s="10" t="s">
        <v>131</v>
      </c>
      <c r="I11" s="11"/>
      <c r="J11" s="167">
        <v>-357</v>
      </c>
      <c r="K11" s="167">
        <v>-341</v>
      </c>
      <c r="L11" s="167">
        <v>-270</v>
      </c>
      <c r="O11" s="56" t="s">
        <v>131</v>
      </c>
      <c r="P11" s="168">
        <v>44426</v>
      </c>
      <c r="Q11" s="168">
        <v>45831</v>
      </c>
      <c r="R11" s="169">
        <v>48828</v>
      </c>
    </row>
    <row r="12" spans="1:18" ht="17.25" customHeight="1">
      <c r="A12" s="10" t="s">
        <v>132</v>
      </c>
      <c r="B12" s="11"/>
      <c r="C12" s="36">
        <f>+J12/P12*100</f>
        <v>-0.5619934662616813</v>
      </c>
      <c r="D12" s="36">
        <f>+K12/Q12*100</f>
        <v>-0.9336136148905908</v>
      </c>
      <c r="E12" s="36" t="s">
        <v>40</v>
      </c>
      <c r="H12" s="10" t="s">
        <v>132</v>
      </c>
      <c r="I12" s="11"/>
      <c r="J12" s="167">
        <v>-241.1963558501884</v>
      </c>
      <c r="K12" s="167">
        <v>-413.3480918566602</v>
      </c>
      <c r="L12" s="167">
        <v>-427.12310361169875</v>
      </c>
      <c r="O12" s="63" t="s">
        <v>132</v>
      </c>
      <c r="P12" s="170">
        <v>42918</v>
      </c>
      <c r="Q12" s="170">
        <v>44274</v>
      </c>
      <c r="R12" s="70">
        <v>46222</v>
      </c>
    </row>
    <row r="13" spans="1:18" ht="17.25" customHeight="1">
      <c r="A13" s="10" t="s">
        <v>133</v>
      </c>
      <c r="B13" s="11"/>
      <c r="C13" s="36">
        <f>+C12-C11</f>
        <v>0.24159002088548476</v>
      </c>
      <c r="D13" s="36">
        <f>+D12-D11</f>
        <v>-0.18957573659860505</v>
      </c>
      <c r="E13" s="36" t="s">
        <v>40</v>
      </c>
      <c r="H13" s="10" t="s">
        <v>133</v>
      </c>
      <c r="I13" s="11"/>
      <c r="J13" s="167">
        <f>+J12-J11</f>
        <v>115.80364414981159</v>
      </c>
      <c r="K13" s="167">
        <f>+K12-K11</f>
        <v>-72.34809185666018</v>
      </c>
      <c r="L13" s="167">
        <f>+L12-L11</f>
        <v>-157.12310361169875</v>
      </c>
      <c r="P13" s="171"/>
      <c r="Q13" s="171"/>
      <c r="R13" s="172">
        <f>+(R11-Q11)/Q11</f>
        <v>0.06539241997774432</v>
      </c>
    </row>
    <row r="14" spans="1:18" ht="27" customHeight="1">
      <c r="A14" s="10" t="s">
        <v>134</v>
      </c>
      <c r="B14" s="11" t="s">
        <v>43</v>
      </c>
      <c r="C14" s="186"/>
      <c r="D14" s="186"/>
      <c r="E14" s="186"/>
      <c r="H14" s="10" t="s">
        <v>134</v>
      </c>
      <c r="I14" s="11" t="s">
        <v>43</v>
      </c>
      <c r="J14" s="235"/>
      <c r="K14" s="235"/>
      <c r="L14" s="235"/>
      <c r="P14" s="171"/>
      <c r="Q14" s="171"/>
      <c r="R14" s="173">
        <f>+Q12*(1+R13)</f>
        <v>47169.18400209465</v>
      </c>
    </row>
    <row r="15" spans="1:18" ht="17.25" customHeight="1">
      <c r="A15" s="10" t="s">
        <v>131</v>
      </c>
      <c r="B15" s="11"/>
      <c r="C15" s="36">
        <f aca="true" t="shared" si="0" ref="C15:E16">+J15/P15*100</f>
        <v>-0.8035834871471661</v>
      </c>
      <c r="D15" s="36">
        <f t="shared" si="0"/>
        <v>-0.7440378782919858</v>
      </c>
      <c r="E15" s="36">
        <f t="shared" si="0"/>
        <v>-0.5529614155812238</v>
      </c>
      <c r="H15" s="10" t="s">
        <v>131</v>
      </c>
      <c r="I15" s="11"/>
      <c r="J15" s="167">
        <v>-357</v>
      </c>
      <c r="K15" s="167">
        <v>-341</v>
      </c>
      <c r="L15" s="167">
        <v>-270</v>
      </c>
      <c r="O15" s="174" t="s">
        <v>131</v>
      </c>
      <c r="P15" s="70">
        <v>44426</v>
      </c>
      <c r="Q15" s="70">
        <v>45831</v>
      </c>
      <c r="R15" s="70">
        <v>48828</v>
      </c>
    </row>
    <row r="16" spans="1:18" ht="17.25" customHeight="1">
      <c r="A16" s="10" t="s">
        <v>132</v>
      </c>
      <c r="B16" s="11"/>
      <c r="C16" s="36">
        <f t="shared" si="0"/>
        <v>-0.5619934662616813</v>
      </c>
      <c r="D16" s="36">
        <f t="shared" si="0"/>
        <v>-0.9336136148905908</v>
      </c>
      <c r="E16" s="36">
        <f t="shared" si="0"/>
        <v>-0.5380694755631669</v>
      </c>
      <c r="H16" s="10" t="s">
        <v>132</v>
      </c>
      <c r="I16" s="11"/>
      <c r="J16" s="167">
        <v>-241.1963558501884</v>
      </c>
      <c r="K16" s="167">
        <v>-413.3480918566602</v>
      </c>
      <c r="L16" s="167">
        <v>-248.70647299480697</v>
      </c>
      <c r="O16" s="174" t="s">
        <v>132</v>
      </c>
      <c r="P16" s="70">
        <v>42918</v>
      </c>
      <c r="Q16" s="70">
        <v>44274</v>
      </c>
      <c r="R16" s="70">
        <v>46222</v>
      </c>
    </row>
    <row r="17" spans="1:12" ht="17.25" customHeight="1">
      <c r="A17" s="10" t="s">
        <v>226</v>
      </c>
      <c r="B17" s="11"/>
      <c r="C17" s="36">
        <f>+C16-C15</f>
        <v>0.24159002088548476</v>
      </c>
      <c r="D17" s="36">
        <f>+D16-D15</f>
        <v>-0.18957573659860505</v>
      </c>
      <c r="E17" s="36">
        <f>+E16-E15</f>
        <v>0.014891940018056937</v>
      </c>
      <c r="H17" s="10" t="s">
        <v>226</v>
      </c>
      <c r="I17" s="11"/>
      <c r="J17" s="167">
        <f>+J16-J15</f>
        <v>115.80364414981159</v>
      </c>
      <c r="K17" s="167">
        <f>+K16-K15</f>
        <v>-72.34809185666018</v>
      </c>
      <c r="L17" s="167">
        <f>+L16-L15</f>
        <v>21.293527005193027</v>
      </c>
    </row>
    <row r="18" spans="1:5" ht="17.25" customHeight="1">
      <c r="A18" s="231" t="s">
        <v>227</v>
      </c>
      <c r="B18" s="231"/>
      <c r="C18" s="231"/>
      <c r="D18" s="231"/>
      <c r="E18" s="231"/>
    </row>
    <row r="19" spans="1:5" ht="17.25" customHeight="1">
      <c r="A19" s="231"/>
      <c r="B19" s="231"/>
      <c r="C19" s="231"/>
      <c r="D19" s="231"/>
      <c r="E19" s="231"/>
    </row>
  </sheetData>
  <sheetProtection/>
  <mergeCells count="18">
    <mergeCell ref="O5:O7"/>
    <mergeCell ref="A7:A9"/>
    <mergeCell ref="B7:B9"/>
    <mergeCell ref="C7:C9"/>
    <mergeCell ref="D7:D9"/>
    <mergeCell ref="E7:E9"/>
    <mergeCell ref="A5:A6"/>
    <mergeCell ref="B5:B6"/>
    <mergeCell ref="H5:H6"/>
    <mergeCell ref="I5:I6"/>
    <mergeCell ref="H7:H9"/>
    <mergeCell ref="I7:I9"/>
    <mergeCell ref="J7:J9"/>
    <mergeCell ref="C10:E10"/>
    <mergeCell ref="J10:L10"/>
    <mergeCell ref="A18:E19"/>
    <mergeCell ref="C14:E14"/>
    <mergeCell ref="J14:L14"/>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23"/>
  <sheetViews>
    <sheetView zoomScalePageLayoutView="0" workbookViewId="0" topLeftCell="A1">
      <selection activeCell="A13" sqref="A1:D14"/>
    </sheetView>
  </sheetViews>
  <sheetFormatPr defaultColWidth="9.33203125" defaultRowHeight="12.75"/>
  <cols>
    <col min="1" max="4" width="37" style="0" customWidth="1"/>
  </cols>
  <sheetData>
    <row r="1" spans="1:6" ht="15" customHeight="1">
      <c r="A1" s="239" t="s">
        <v>317</v>
      </c>
      <c r="B1" s="239"/>
      <c r="C1" s="239"/>
      <c r="D1" s="239"/>
      <c r="E1" s="178"/>
      <c r="F1" s="178"/>
    </row>
    <row r="2" spans="1:6" ht="15.75" thickBot="1">
      <c r="A2" s="144"/>
      <c r="B2" s="7"/>
      <c r="C2" s="7"/>
      <c r="D2" s="7"/>
      <c r="E2" s="178"/>
      <c r="F2" s="178"/>
    </row>
    <row r="3" spans="1:6" ht="45.75" thickBot="1">
      <c r="A3" s="179" t="s">
        <v>306</v>
      </c>
      <c r="B3" s="180" t="s">
        <v>318</v>
      </c>
      <c r="C3" s="180" t="s">
        <v>307</v>
      </c>
      <c r="D3" s="180" t="s">
        <v>308</v>
      </c>
      <c r="E3" s="178"/>
      <c r="F3" s="178"/>
    </row>
    <row r="4" spans="1:6" ht="15.75" thickBot="1">
      <c r="A4" s="181" t="s">
        <v>309</v>
      </c>
      <c r="B4" s="182"/>
      <c r="C4" s="182"/>
      <c r="D4" s="182"/>
      <c r="E4" s="178"/>
      <c r="F4" s="178"/>
    </row>
    <row r="5" spans="1:6" ht="15.75" thickBot="1">
      <c r="A5" s="181" t="s">
        <v>310</v>
      </c>
      <c r="B5" s="182"/>
      <c r="C5" s="182"/>
      <c r="D5" s="182"/>
      <c r="E5" s="178"/>
      <c r="F5" s="178"/>
    </row>
    <row r="6" spans="1:6" ht="15.75" thickBot="1">
      <c r="A6" s="181" t="s">
        <v>109</v>
      </c>
      <c r="B6" s="182"/>
      <c r="C6" s="182"/>
      <c r="D6" s="182"/>
      <c r="E6" s="178"/>
      <c r="F6" s="178"/>
    </row>
    <row r="7" spans="1:6" ht="15">
      <c r="A7" s="144"/>
      <c r="B7" s="7"/>
      <c r="C7" s="7"/>
      <c r="D7" s="7"/>
      <c r="E7" s="178"/>
      <c r="F7" s="178"/>
    </row>
    <row r="8" spans="1:6" ht="12.75">
      <c r="A8" s="205" t="s">
        <v>311</v>
      </c>
      <c r="B8" s="205"/>
      <c r="C8" s="205"/>
      <c r="D8" s="205"/>
      <c r="E8" s="178"/>
      <c r="F8" s="178"/>
    </row>
    <row r="9" spans="1:6" ht="12.75">
      <c r="A9" s="205" t="s">
        <v>312</v>
      </c>
      <c r="B9" s="205"/>
      <c r="C9" s="205"/>
      <c r="D9" s="205"/>
      <c r="E9" s="178"/>
      <c r="F9" s="178"/>
    </row>
    <row r="10" spans="1:6" ht="12.75">
      <c r="A10" s="205" t="s">
        <v>313</v>
      </c>
      <c r="B10" s="205"/>
      <c r="C10" s="205"/>
      <c r="D10" s="205"/>
      <c r="E10" s="178"/>
      <c r="F10" s="178"/>
    </row>
    <row r="11" spans="1:6" ht="12.75">
      <c r="A11" s="205" t="s">
        <v>314</v>
      </c>
      <c r="B11" s="205"/>
      <c r="C11" s="205"/>
      <c r="D11" s="205"/>
      <c r="E11" s="178"/>
      <c r="F11" s="178"/>
    </row>
    <row r="12" spans="1:6" ht="12.75">
      <c r="A12" s="205" t="s">
        <v>315</v>
      </c>
      <c r="B12" s="205"/>
      <c r="C12" s="205"/>
      <c r="D12" s="205"/>
      <c r="E12" s="178"/>
      <c r="F12" s="178"/>
    </row>
    <row r="13" spans="1:6" ht="15" customHeight="1">
      <c r="A13" s="206" t="s">
        <v>316</v>
      </c>
      <c r="B13" s="206"/>
      <c r="C13" s="206"/>
      <c r="D13" s="206"/>
      <c r="E13" s="178"/>
      <c r="F13" s="178"/>
    </row>
    <row r="14" spans="1:6" ht="12.75">
      <c r="A14" s="206"/>
      <c r="B14" s="206"/>
      <c r="C14" s="206"/>
      <c r="D14" s="206"/>
      <c r="E14" s="178"/>
      <c r="F14" s="178"/>
    </row>
    <row r="15" spans="1:6" ht="12.75">
      <c r="A15" s="178"/>
      <c r="B15" s="178"/>
      <c r="C15" s="178"/>
      <c r="D15" s="178"/>
      <c r="E15" s="178"/>
      <c r="F15" s="178"/>
    </row>
    <row r="16" spans="1:6" ht="12.75">
      <c r="A16" s="178"/>
      <c r="B16" s="178"/>
      <c r="C16" s="178"/>
      <c r="D16" s="178"/>
      <c r="E16" s="178"/>
      <c r="F16" s="178"/>
    </row>
    <row r="17" spans="1:6" ht="12.75">
      <c r="A17" s="178"/>
      <c r="B17" s="178"/>
      <c r="C17" s="178"/>
      <c r="D17" s="178"/>
      <c r="E17" s="178"/>
      <c r="F17" s="178"/>
    </row>
    <row r="18" spans="1:6" ht="12.75">
      <c r="A18" s="178"/>
      <c r="B18" s="178"/>
      <c r="C18" s="178"/>
      <c r="D18" s="178"/>
      <c r="E18" s="178"/>
      <c r="F18" s="178"/>
    </row>
    <row r="19" spans="1:6" ht="12.75">
      <c r="A19" s="178"/>
      <c r="B19" s="178"/>
      <c r="C19" s="178"/>
      <c r="D19" s="178"/>
      <c r="E19" s="178"/>
      <c r="F19" s="178"/>
    </row>
    <row r="20" spans="1:6" ht="12.75">
      <c r="A20" s="178"/>
      <c r="B20" s="178"/>
      <c r="C20" s="178"/>
      <c r="D20" s="178"/>
      <c r="E20" s="178"/>
      <c r="F20" s="178"/>
    </row>
    <row r="21" spans="1:6" ht="12.75">
      <c r="A21" s="178"/>
      <c r="B21" s="178"/>
      <c r="C21" s="178"/>
      <c r="D21" s="178"/>
      <c r="E21" s="178"/>
      <c r="F21" s="178"/>
    </row>
    <row r="22" spans="1:6" ht="12.75">
      <c r="A22" s="178"/>
      <c r="B22" s="178"/>
      <c r="C22" s="178"/>
      <c r="D22" s="178"/>
      <c r="E22" s="178"/>
      <c r="F22" s="178"/>
    </row>
    <row r="23" spans="1:6" ht="12.75">
      <c r="A23" s="178"/>
      <c r="B23" s="178"/>
      <c r="C23" s="178"/>
      <c r="D23" s="178"/>
      <c r="E23" s="178"/>
      <c r="F23" s="178"/>
    </row>
  </sheetData>
  <sheetProtection/>
  <mergeCells count="7">
    <mergeCell ref="A12:D12"/>
    <mergeCell ref="A13:D14"/>
    <mergeCell ref="A1:D1"/>
    <mergeCell ref="A8:D8"/>
    <mergeCell ref="A9:D9"/>
    <mergeCell ref="A10:D10"/>
    <mergeCell ref="A11:D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CTIE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ML</dc:creator>
  <cp:keywords/>
  <dc:description/>
  <cp:lastModifiedBy>GLORIEUX Olivier (ECFIN-EXT)</cp:lastModifiedBy>
  <dcterms:created xsi:type="dcterms:W3CDTF">2013-09-30T14:04:25Z</dcterms:created>
  <dcterms:modified xsi:type="dcterms:W3CDTF">2013-10-15T16:56:30Z</dcterms:modified>
  <cp:category/>
  <cp:version/>
  <cp:contentType/>
  <cp:contentStatus/>
</cp:coreProperties>
</file>